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3"/>
  </bookViews>
  <sheets>
    <sheet name="4.9.1.1er" sheetId="1" r:id="rId1"/>
    <sheet name="him-charj" sheetId="2" r:id="rId2"/>
    <sheet name="nyt-arjek" sheetId="3" r:id="rId3"/>
    <sheet name="Ekamyt" sheetId="4" r:id="rId4"/>
    <sheet name="NDC" sheetId="5" r:id="rId5"/>
    <sheet name="4.9.1.26" sheetId="6" r:id="rId6"/>
    <sheet name="4823-ams" sheetId="7" r:id="rId7"/>
    <sheet name="pahyst" sheetId="8" r:id="rId8"/>
    <sheet name="s0c eram" sheetId="9" r:id="rId9"/>
    <sheet name="Debi-Kped" sheetId="10" r:id="rId10"/>
    <sheet name="Sheet2" sheetId="11" r:id="rId11"/>
    <sheet name="Varchak.sarqa" sheetId="12" r:id="rId12"/>
    <sheet name="Aktiv" sheetId="13" r:id="rId13"/>
    <sheet name="Pasiv" sheetId="14" r:id="rId14"/>
    <sheet name="Tex" sheetId="15" r:id="rId15"/>
    <sheet name="Agypd" sheetId="16" r:id="rId16"/>
    <sheet name="Gopcak" sheetId="17" r:id="rId17"/>
    <sheet name="ՄՀՀ" sheetId="18" r:id="rId18"/>
    <sheet name="1-16" sheetId="19" r:id="rId19"/>
    <sheet name="11-12" sheetId="20" r:id="rId20"/>
  </sheets>
  <definedNames>
    <definedName name="_xlnm.Print_Area" localSheetId="19">'11-12'!$A$1:$M$142</definedName>
  </definedNames>
  <calcPr fullCalcOnLoad="1"/>
</workbook>
</file>

<file path=xl/comments16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David</author>
  </authors>
  <commentList>
    <comment ref="I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<sst xmlns="http://schemas.openxmlformats.org/spreadsheetml/2006/main" count="3294" uniqueCount="1325">
  <si>
    <t>480</t>
  </si>
  <si>
    <t>490</t>
  </si>
  <si>
    <t>900011145027</t>
  </si>
  <si>
    <t>500</t>
  </si>
  <si>
    <t>510</t>
  </si>
  <si>
    <t>511</t>
  </si>
  <si>
    <t>520</t>
  </si>
  <si>
    <t>521</t>
  </si>
  <si>
    <t>530</t>
  </si>
  <si>
    <t>531</t>
  </si>
  <si>
    <t>532</t>
  </si>
  <si>
    <t>533</t>
  </si>
  <si>
    <t>540</t>
  </si>
  <si>
    <t>550</t>
  </si>
  <si>
    <t>551</t>
  </si>
  <si>
    <t>552</t>
  </si>
  <si>
    <t>553</t>
  </si>
  <si>
    <t>560</t>
  </si>
  <si>
    <t>570</t>
  </si>
  <si>
    <t>571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</si>
  <si>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</si>
  <si>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</si>
  <si>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</si>
  <si>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</si>
  <si>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</si>
  <si>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</si>
  <si>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</si>
  <si>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</si>
  <si>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</si>
  <si>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</si>
  <si>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</si>
  <si>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</si>
  <si>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</si>
  <si>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</si>
  <si>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</si>
  <si>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</si>
  <si>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721</t>
  </si>
  <si>
    <t>730</t>
  </si>
  <si>
    <t>740</t>
  </si>
  <si>
    <t>750</t>
  </si>
  <si>
    <t>760</t>
  </si>
  <si>
    <t>770</t>
  </si>
  <si>
    <t>780</t>
  </si>
  <si>
    <t>781</t>
  </si>
  <si>
    <t>790</t>
  </si>
  <si>
    <t>4823</t>
  </si>
  <si>
    <t>900001033191</t>
  </si>
  <si>
    <t xml:space="preserve">                                                                                                                                                         </t>
  </si>
  <si>
    <t>900001033209</t>
  </si>
  <si>
    <t>08,</t>
  </si>
  <si>
    <t>02,</t>
  </si>
  <si>
    <t>06</t>
  </si>
  <si>
    <t xml:space="preserve"> </t>
  </si>
  <si>
    <t>10 50 20</t>
  </si>
  <si>
    <t>980</t>
  </si>
  <si>
    <t>04</t>
  </si>
  <si>
    <t>09</t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</si>
  <si>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</si>
  <si>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</si>
  <si>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t>10,50,20</t>
  </si>
  <si>
    <t xml:space="preserve">4.ä»ï³Ï³Ý Ï³é³í³ñÙ³Ý í»ñ³¹³ë Ù³ñÙÝÇ Ï³Ù ï»Õ³Ï³Ý ÇÝùÝ³Ï³é³í³ñÙ³Ý </t>
  </si>
  <si>
    <t xml:space="preserve">    Ù³ñÙÝÇ ³Ýí³ÝáõÙÁ ______________________________________________________</t>
  </si>
  <si>
    <t xml:space="preserve">7. Ì³Ëë»ñÇ  ýÇÝ³Ýë³íáñÙ³Ý  ³ÕµÛáõñÇ  Ïá¹Á`  </t>
  </si>
  <si>
    <t xml:space="preserve">     (ÐÐ å»ï³Ï³Ý  µÛáõç»ª 1, Ñ³Ù³ÛÝùÇ  µÛáõç»ª 2)</t>
  </si>
  <si>
    <t>NN</t>
  </si>
  <si>
    <t>²</t>
  </si>
  <si>
    <t>´</t>
  </si>
  <si>
    <t>¶</t>
  </si>
  <si>
    <t>x</t>
  </si>
  <si>
    <t>1. äºî²Î²Ü, îºÔ²Î²Ü ÆÜøÜ²Î²è²ì²ðØ²Ü Ø²ðØÆÜÜºðÆ, ¸ð²Üò ºÜÂ²Î² ´Úàôæºî²ÚÆÜ ÐÆØÜ²ðÎÜºðÆ ²ÞÊ²îàÔÜºðÆ ²ÞÊ²î²ì²ðÒÀª ÀÜ¸²ØºÜÀ</t>
  </si>
  <si>
    <t>³Û¹ ÃíáõÙª</t>
  </si>
  <si>
    <t xml:space="preserve"> - ³ßË³ï³í³ñÓ  ¨ ³ßË³ï³í³ñÓÇÝ Ñ³í³ë³ñ»óí³Í ³ÛÉ í×³ñáõÙÝ»ñ</t>
  </si>
  <si>
    <t>0010</t>
  </si>
  <si>
    <t>4. ÀÜÂ²òÆÎ îð²ÜêüºðîÜºðÀª   ÀÜ¸²ØºÜÀ</t>
  </si>
  <si>
    <t>4.2. Âáß³ÏÝ»ñ</t>
  </si>
  <si>
    <t>1300</t>
  </si>
  <si>
    <t>4.3. ÎñÃ³Ãáß³ÏÝ»ñ</t>
  </si>
  <si>
    <t>1400</t>
  </si>
  <si>
    <t>4.4. Üå³ëïÝ»ñ</t>
  </si>
  <si>
    <t>1500</t>
  </si>
  <si>
    <t xml:space="preserve">4.5. ²ÛÉ ÁÝÃ³óÇÏ ïñ³Ýëý»ñï³ÛÇÝ í×³ñÝ»ñª ÁÝ¹³Ù»ÝÁ                                                                        </t>
  </si>
  <si>
    <t xml:space="preserve"> - å³ñï³¹Çñ ëáóÇ³É³Ï³Ý ³å³Ñáí³·ñáõÃÛ³Ý í×³ñÝ»ñ </t>
  </si>
  <si>
    <t>1600</t>
  </si>
  <si>
    <t xml:space="preserve"> - áã ³é¨ïñ³ÛÇÝ Ï³½Ù³Ï»ñåáõÃÛáõÝÝ»ñÇÝ</t>
  </si>
  <si>
    <t>1700</t>
  </si>
  <si>
    <t xml:space="preserve"> - ÁÝÃ³óÇÏ Ý»ñùÇÝ ³ÛÉ ïñ³Ýëý»ñï³ÛÇÝ í×³ñÝ»ñ</t>
  </si>
  <si>
    <t>1850</t>
  </si>
  <si>
    <t>425200*</t>
  </si>
  <si>
    <t xml:space="preserve"> - ûï³ñ»ñÏñÛ³ å»ïáõÃÛáõÝÝ»ñÇÝ ¨ ÙÇç³½·³ÛÇÝ Ï³½Ù³Ï»ñåáõÃÛáõÝÝ»ñÇÝ</t>
  </si>
  <si>
    <t>1900</t>
  </si>
  <si>
    <t xml:space="preserve"> - ÁÝÃ³óÇÏ ³ñï³ùÇÝ ³ÛÉ ïñ³Ýëý»ñï³ÛÇÝ í×³ñÝ»ñ</t>
  </si>
  <si>
    <t>2000</t>
  </si>
  <si>
    <t>5. ²äð²ÜøÜºðÆ ¶ÜØ²Ü ºì Ì²è²ÚàôÂÚàôÜÜºðÆ ìÖ²ðØ²Ü Ì²ÊêºðÀª ÀÜ¸²ØºÜÀ</t>
  </si>
  <si>
    <t xml:space="preserve">5.1. ²åñ³ÝùÝ»ñÇ Ó»éùµ»ñáõÙª ÁÝ¹³Ù»ÝÁ                                                                                    </t>
  </si>
  <si>
    <t>5.1.1. ¶áõÛù, ·ñ³ë»ÝÛ³Ï³ÛÇÝ ³åñ³ÝùÝ»ñ ¨ ÝÛáõÃ»ñª ÁÝ¹³Ù»ÝÁ,                                                                                                    áñÇóª</t>
  </si>
  <si>
    <t xml:space="preserve"> - ·ñ³ë»ÝÛ³Ï³ÛÇÝ ³åñ³ÝùÝ»ñ ¨ ÝÛáõÃ»ñ </t>
  </si>
  <si>
    <t>2100</t>
  </si>
  <si>
    <t xml:space="preserve"> - ·áõÛù ¨ ë³ñù³íáñáõÙÝ»ñ</t>
  </si>
  <si>
    <t>2200</t>
  </si>
  <si>
    <t xml:space="preserve"> - ÷³÷áõÏ ·áõÛù ¨ Ñ³Ý¹»ñÓ³Ýù</t>
  </si>
  <si>
    <t>2300</t>
  </si>
  <si>
    <t xml:space="preserve">5.1.2. ¸»Õáñ³Ûù ¨ íÇñ³Ï³å³ÛÇÝ ÝÛáõÃ»ñ </t>
  </si>
  <si>
    <t>2400</t>
  </si>
  <si>
    <t>5.1.3. êÝÝ¹³ÙÃ»ñù</t>
  </si>
  <si>
    <t>2500</t>
  </si>
  <si>
    <t>5.1.4. ²ÛÉ Í³Ëë»ñ</t>
  </si>
  <si>
    <t>2600</t>
  </si>
  <si>
    <t xml:space="preserve">5.2. ¶áñÍáõÕáõÙÝ»ñ ¨ Í³é³ÛáÕ³Ï³Ý áõÕ¨áñáõÃÛáõÝÝ»ñª ÁÝ¹³Ù»ÝÁ                     </t>
  </si>
  <si>
    <t xml:space="preserve"> - Ñ³Ýñ³å»áõÃÛ³Ý Ý»ñëáõÙ </t>
  </si>
  <si>
    <t>2650</t>
  </si>
  <si>
    <t xml:space="preserve"> - ³ñï³ë³ÑÙ³ÝÛ³Ý</t>
  </si>
  <si>
    <t>2700</t>
  </si>
  <si>
    <t>5.3. îñ³Ýëåáñï³ÛÇÝ Í³é³ÛáõÃÛáõÝÝ»ñÇ í×³ñª ÁÝ¹³Ù»ÝÁ</t>
  </si>
  <si>
    <t>5.3.1. ê»÷³Ï³Ý ïñ³ÝëåáñïÇ å³Ñå³ÝÙ³Ý Í³Ëë»ñ</t>
  </si>
  <si>
    <t>2800</t>
  </si>
  <si>
    <t>5.3.2. îñ³ÝëåáñïÇ í³ñÓ³Ï³ÉáõÃÛ³Ý Í³Ëë»ñ</t>
  </si>
  <si>
    <t>2900</t>
  </si>
  <si>
    <t>5.4. Î³åÇ Í³é³ÛáõÃÛáõÝÝ»ñÇ í×³ñª  ÁÝ¹³Ù»ÝÁ</t>
  </si>
  <si>
    <t>5.4.1. Ð»é³Ëáë³ÛÇÝ Ï³åÇ Í³é³ÛáõÃÛáõÝÝ»ñÇ í×³ñª</t>
  </si>
  <si>
    <t xml:space="preserve"> - ù³Õ³ù³ÛÇÝ Ñ»é³ËáëÝ»ñÇ ³µáÝ»Ýï³ÛÇÝ í×³ñÇ Ï³ï³ñÙ³Ý Í³Ëë»ñ </t>
  </si>
  <si>
    <t xml:space="preserve"> - Ñ»é³Ëáë³ÛÇÝ Ï³åÇ ³ÛÉ ÙÇçáóÝ»ñÇ ³µáÝ»Ýï³ÛÇÝ í×³ñÇ Ï³ï³ñÙ³Ý Í³Ëë»ñ</t>
  </si>
  <si>
    <t xml:space="preserve"> - ÙÇçù³Õ³ù³ÛÇÝ Ëáë³ÏóáõÃÛáõÝÝ»ñÇ í×³ñÇ Ï³ï³ñÙ³Ý Í³Ëë»ñ </t>
  </si>
  <si>
    <t xml:space="preserve">5.4.2. öáëï³ÛÇÝ Í³é³ÛáõÃÛ³Ý Ó»éùµ»ñÙ³Ý Í³Ëë»ñ </t>
  </si>
  <si>
    <t>5.4.3. Î³åÇ ³ÛÉ Í³é³ÛáõÃÛáõÝÝ»ñÇ Ó»éùµ»ñÙ³Ý Í³Ëë»ñ</t>
  </si>
  <si>
    <t xml:space="preserve">5.5. ÎáÙáõÝ³É Í³é³ÛáõÃÛáõÝÝ»ñÇ í×³ñª ÁÝ¹³Ù»ÝÁ  </t>
  </si>
  <si>
    <t>5.5.1.¾É»Ïïñ³¿Ý»ñ·Ç³ÛÇ, í³é»ÉÇùÇ ¨ ç»éáõóÙ³Ý Í³Ëë»ñ`</t>
  </si>
  <si>
    <t>5.5.1.1. ì³é»ÉÇùÇ ¨ ç»éáõóÙ³Ý Í³Ëë»ñ</t>
  </si>
  <si>
    <t>3500</t>
  </si>
  <si>
    <t>5.5.1.2.¾É»Ïïñ³¿Ý»ñ·Ç³ÛÇ Í³Ëë»ñ</t>
  </si>
  <si>
    <t>3550</t>
  </si>
  <si>
    <t>5.5.2. æñÙáõÕ-ÏáÛáõÕáõó û·ïí»Éáõ í³ñÓÇ í×³ñÙ³Ý Í³Ëë»ñ</t>
  </si>
  <si>
    <t>3600</t>
  </si>
  <si>
    <t>5.5.3. ²ÛÉ ÏáÙáõÝ³É Í³Ëë»ñ</t>
  </si>
  <si>
    <t>3700</t>
  </si>
  <si>
    <t xml:space="preserve">5.6. ²ÛÉ  Í³Ëë»ñª ÁÝ¹³Ù»ÝÁ                                                                                  </t>
  </si>
  <si>
    <t>5.6.1. ¶áõÛùÇ í³ñÓ³Ï³ÉáõÃÛ³Ý Í³Ëë»ñª ÁÝ¹³Ù»ÝÁ</t>
  </si>
  <si>
    <t xml:space="preserve"> - ß»Ýù»ñÇ, ßÇÝáõÃÛáõÝÝ»ñÇ ¨ µÝ³Ï³ñ³ÝÝ»ñÇ í³ñÓ³Ï³ÉáõÃÛ³Ý Í³Ëë»ñ</t>
  </si>
  <si>
    <t>3800</t>
  </si>
  <si>
    <t xml:space="preserve"> - ë³ñù»ñÇ ¨ ë³ñù³íáñáõÙÝ»ñÇ í³ñÓ³Ï³ÉáõÃÛ³Ý Í³Ëë»ñ</t>
  </si>
  <si>
    <t>3900</t>
  </si>
  <si>
    <t xml:space="preserve"> - ÑáÕÇ í³ñÓ³Ï³ÉáõÃÛ³Ý Í³Ëë»ñ</t>
  </si>
  <si>
    <t>4000</t>
  </si>
  <si>
    <t xml:space="preserve"> - ³ÛÉ ·áõÛùÇ í³ñÓ³Ï³ÉáõÃÛ³Ý Í³Ëë»ñ</t>
  </si>
  <si>
    <t>4100</t>
  </si>
  <si>
    <t>5.6.2. ²ñï³·»ñ³ï»ëã³Ï³Ý å³Ñå³ÝáõÃÛ³Ý Í³Ëë»ñ</t>
  </si>
  <si>
    <t>4200</t>
  </si>
  <si>
    <t>5.6.4. ¶áõÛùÇ å³Ñå³ÝáõÃÛ³Ý ¨ ³ßË³ïáÕÝ»ñÇ ³éáÕçáõÃÛ³Ý (ÏÛ³ÝùÇ) ³å³Ñáí³·ñáõÃÛ³Ý Í³Ëë»ñª ÁÝ¹³Ù»ÝÁ</t>
  </si>
  <si>
    <t xml:space="preserve"> - ·áõÛùÇ ³å³Ñáí³·ñáõÃÛ³Ý Í³Ëë»ñ</t>
  </si>
  <si>
    <t>4500</t>
  </si>
  <si>
    <t xml:space="preserve"> - ³ßË³ïáÕÝ»ñÇ ³éáÕçáõÃÛ³Ý (ÏÛ³ÝùÇ) ³å³Ñáí³·ñáõÃÛ³Ý Í³Ëë»ñ</t>
  </si>
  <si>
    <t>4600</t>
  </si>
  <si>
    <t xml:space="preserve">5.6.6. Ü»ñÏ³Û³óáõóã³Ï³Ý Í³Ëë»ñ`  </t>
  </si>
  <si>
    <t xml:space="preserve"> - ·áõÛùÇ Ó»éùµ»ñÙ³Ý Í³Ëë»ñ</t>
  </si>
  <si>
    <t>4900</t>
  </si>
  <si>
    <t xml:space="preserve"> - Í³é³ÛáõÃÛáõÝÝ»ñÇ Ó»éùµ»ñÙ³Ý Í³Ëë»ñ</t>
  </si>
  <si>
    <t>4940</t>
  </si>
  <si>
    <t xml:space="preserve"> - ³ÛÉ Í³Ëë»ñ</t>
  </si>
  <si>
    <t>4970</t>
  </si>
  <si>
    <t>5.6.8. ²ÛÉ Í³é³ÛáõÃÛáõÝÝ»ñÇ Ó»éùµ»ñÙ³Ý Í³Ëë»ñ</t>
  </si>
  <si>
    <t>5600</t>
  </si>
  <si>
    <r>
      <t>´.  Î²äÆî²È Ì²Êêºðª                                                                                                                                         ÀÜ¸²ØºÜÀ</t>
    </r>
  </si>
  <si>
    <t xml:space="preserve">  1. Î²äÆî²È Üºð¸ðàôØÜºðÆ Ì²Êêºðª  ÀÜ¸²ØºÜÀ,                                                                                         </t>
  </si>
  <si>
    <t xml:space="preserve">1.1. Î²äÆî²È ÞÆÜ²ð²ðàôÂÚ²Ü Ì²Êêºð </t>
  </si>
  <si>
    <t>6300</t>
  </si>
  <si>
    <t>1.2. Ü²Ê²¶Ì²Ðºî²¼àî²Î²Ü Ì²Êêºð</t>
  </si>
  <si>
    <t>6400</t>
  </si>
  <si>
    <t>1.3. ºðÎð²´²Ü²Ðºî²Êàô¼²Î²Ü Ì²Êêºð</t>
  </si>
  <si>
    <t>6450</t>
  </si>
  <si>
    <t>1.4. ÜÚàôÂ²Î²Ü èºêàôðêÜºðÆ äºî²Î²Ü (Ð²Ø²ÚÜøÆ)  ä²ÐàôêîÆ Òºì²ìàðØ²Ü Ì²Êêºð</t>
  </si>
  <si>
    <t>6500</t>
  </si>
  <si>
    <t>1.5. Î²äÆî²È ²ÎîÆìÜºðÆ Òºèø´ºðØ²Ü Ì²Êêºðª ÀÜ¸²ØºÜÀ</t>
  </si>
  <si>
    <t>1.5.1. Þ»Ýù»ñÇ, ßÇÝáõÃÛáõÝÝ»ñÇ ¨ µÝ³Ï³ñ³ÝÝ»ñÇ Ó»éùµ»ñÙ³Ý Í³Ëë»ñ</t>
  </si>
  <si>
    <t>6550</t>
  </si>
  <si>
    <t>1.5.2. ê³ñù»ñÇ ¨ ë³ñù³íáñáõÙÝ»ñÇ Ó»éùµ»ñÙ³Ý Í³Ëë»ñ</t>
  </si>
  <si>
    <t>6600</t>
  </si>
  <si>
    <t>1.5.3. îñ³Ýëåáñï³ÛÇÝ ÙÇçáóÝ»ñÇ Ó»éùµ»ñÙ³Ý Í³Ëë»ñ</t>
  </si>
  <si>
    <t>6650</t>
  </si>
  <si>
    <t>1.5.4. ÐáÕÇ Ó»éùµ»ñÙ³Ý Í³Ëë»ñ</t>
  </si>
  <si>
    <t>6700</t>
  </si>
  <si>
    <t>1.5.5. ÐáÕÇ µ³ñ»É³íÙ³Ý Í³Ëë»ñ</t>
  </si>
  <si>
    <t>6750</t>
  </si>
  <si>
    <t>1.5.6. ²ÛÉ ³ÏïÇíÝ»ñÇ Ó»éùµ»ñÙ³Ý Í³Ëë»ñ</t>
  </si>
  <si>
    <t>6800</t>
  </si>
  <si>
    <t>1.6. àâ ÜÚàôÂ²Î²Ü ²ÎîÆìÜºðÆ Òºèø´ºðØ²Ü Ì²Êêºðª ÀÜ¸²ØºÜÀ</t>
  </si>
  <si>
    <t xml:space="preserve">1.6.1. ´Ý³Ï³Ý é»ëáõñëÝ»ñÇ, ÑáÕ³Ù³ë»ñÇ û·ï³·áñÍÙ³Ý Çñ³íáõÝùÝ»ñÇ Ó»éùµ»ñÙ³Ý Í³Ëë»ñ </t>
  </si>
  <si>
    <t>6850</t>
  </si>
  <si>
    <t xml:space="preserve">1.6.2. Ð»ÕÇÝ³Ï³ÛÇÝ Çñ³íáõÝùÝ»ñÇ, ³ñïáÝ³·ñ»ñÇ, ³é¨ïñ³Ï³Ý Ýß³ÝÝ»ñÇ  û·ï³·áñÍÙ³Ý Çñ³íáõÝùÝ»ñÇ Ó»éùµ»ñÙ³Ý Í³Ëë»ñ </t>
  </si>
  <si>
    <t>6900</t>
  </si>
  <si>
    <t>1.6.3. àã ÝÛáõÃ³Ï³Ý ³ÛÉ ³ÏïÇíÝ»ñÇ Ó»éùµ»ñÙ³Ý Í³Ëë»ñ</t>
  </si>
  <si>
    <t>6950</t>
  </si>
  <si>
    <t>1.7. ¶ºà¸º¼Æ²Î²Ü-ø²ðîº¼²¶ð²Î²Ü Ì²Êêºð</t>
  </si>
  <si>
    <t>7000</t>
  </si>
  <si>
    <t xml:space="preserve">  2. Î²äÆî²È Üàðà¶àôØÜºðÆ Ì²Êêºð</t>
  </si>
  <si>
    <t>7700</t>
  </si>
  <si>
    <t>_____________________________________</t>
  </si>
  <si>
    <t xml:space="preserve"> - Ñ³ïáõÏ Ýå³ï³Ï³ÛÇÝ ýáÝ¹»ñÇó ïñíáÕ å³ñ·¨³ïñáõÙ</t>
  </si>
  <si>
    <t>0020</t>
  </si>
  <si>
    <t>.</t>
  </si>
  <si>
    <t xml:space="preserve">6. ÐÇÙÝ³ñÏÇª ·³ÝÓ³å»ï³Ï³Ý ëïáñ³µ³Å³ÝáõÙáõÙ  Ñ³ßí³éÙ³Ý   Ñ³Ù³ñÁ </t>
  </si>
  <si>
    <t>………</t>
  </si>
  <si>
    <t>…..</t>
  </si>
  <si>
    <t>……</t>
  </si>
  <si>
    <t>___________________________</t>
  </si>
  <si>
    <r>
      <t xml:space="preserve">1. ÐÇÙÝ³ñÏÇ ³Ýí³ÝáõÙÁª </t>
    </r>
    <r>
      <rPr>
        <b/>
        <u val="single"/>
        <sz val="8"/>
        <rFont val="Arial Armenian"/>
        <family val="2"/>
      </rPr>
      <t>ÐÐ Ï³é.³éÁÝÃ»ñ å»ï.·áõÛùÇ Ï³é³í³ñÙ³Ý í³ñã-Ý</t>
    </r>
  </si>
  <si>
    <r>
      <t xml:space="preserve">2. öáëï³ÛÇÝ Ñ³ëó»Ý </t>
    </r>
    <r>
      <rPr>
        <b/>
        <u val="single"/>
        <sz val="8"/>
        <rFont val="Arial Armenian"/>
        <family val="2"/>
      </rPr>
      <t>_ù. ºñ¨³Ý, îÇ·ñ³Ý-Ø»ÍÇ 4</t>
    </r>
  </si>
  <si>
    <t>10.50.20</t>
  </si>
  <si>
    <t xml:space="preserve"> ÊáõÙµ N </t>
  </si>
  <si>
    <t xml:space="preserve"> ¸³ë N </t>
  </si>
  <si>
    <t>01,</t>
  </si>
  <si>
    <t>03,</t>
  </si>
  <si>
    <t>4</t>
  </si>
  <si>
    <t>7</t>
  </si>
  <si>
    <t>8</t>
  </si>
  <si>
    <t xml:space="preserve">  411100</t>
  </si>
  <si>
    <t xml:space="preserve">  411200</t>
  </si>
  <si>
    <t>411300</t>
  </si>
  <si>
    <t>411400</t>
  </si>
  <si>
    <t>411500</t>
  </si>
  <si>
    <t>412100</t>
  </si>
  <si>
    <t>412100*</t>
  </si>
  <si>
    <t>413100</t>
  </si>
  <si>
    <t>421100</t>
  </si>
  <si>
    <t>421200</t>
  </si>
  <si>
    <t>421200*</t>
  </si>
  <si>
    <t>421300</t>
  </si>
  <si>
    <t>421300*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</si>
  <si>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</si>
  <si>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</si>
  <si>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</si>
  <si>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</si>
  <si>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</si>
  <si>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</si>
  <si>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</si>
  <si>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</si>
  <si>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423100*</t>
  </si>
  <si>
    <t>423200</t>
  </si>
  <si>
    <t>423200*</t>
  </si>
  <si>
    <t>`</t>
  </si>
  <si>
    <t>423300</t>
  </si>
  <si>
    <t>423300*</t>
  </si>
  <si>
    <t>423400</t>
  </si>
  <si>
    <t>423400*</t>
  </si>
  <si>
    <t>423500*</t>
  </si>
  <si>
    <t>423600</t>
  </si>
  <si>
    <t>423600*</t>
  </si>
  <si>
    <t>423700</t>
  </si>
  <si>
    <t>423700*</t>
  </si>
  <si>
    <t>423900</t>
  </si>
  <si>
    <t>423900*</t>
  </si>
  <si>
    <t>424100</t>
  </si>
  <si>
    <t>425200</t>
  </si>
  <si>
    <t>426100</t>
  </si>
  <si>
    <t>426100*</t>
  </si>
  <si>
    <t>426200</t>
  </si>
  <si>
    <t>426200*</t>
  </si>
  <si>
    <t>426300</t>
  </si>
  <si>
    <t>426300*</t>
  </si>
  <si>
    <t>426400</t>
  </si>
  <si>
    <t>426400*</t>
  </si>
  <si>
    <t>426500</t>
  </si>
  <si>
    <t>426500*</t>
  </si>
  <si>
    <t>426600</t>
  </si>
  <si>
    <t>426600*</t>
  </si>
  <si>
    <t>426700</t>
  </si>
  <si>
    <t>426700*</t>
  </si>
  <si>
    <t>426900</t>
  </si>
  <si>
    <t>426900*</t>
  </si>
  <si>
    <t>441100</t>
  </si>
  <si>
    <t>441200</t>
  </si>
  <si>
    <t>442100</t>
  </si>
  <si>
    <t>442200</t>
  </si>
  <si>
    <t>443100</t>
  </si>
  <si>
    <t>443200</t>
  </si>
  <si>
    <t>443300</t>
  </si>
  <si>
    <t>451100</t>
  </si>
  <si>
    <t>451200</t>
  </si>
  <si>
    <t>452100</t>
  </si>
  <si>
    <t>452200</t>
  </si>
  <si>
    <t>471200*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</si>
  <si>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</si>
  <si>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</si>
  <si>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</si>
  <si>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</si>
  <si>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</si>
  <si>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</si>
  <si>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</si>
  <si>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</si>
  <si>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</si>
  <si>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 xml:space="preserve">     X</t>
  </si>
  <si>
    <t>474100</t>
  </si>
  <si>
    <t>481100</t>
  </si>
  <si>
    <t>481100*</t>
  </si>
  <si>
    <t>481900</t>
  </si>
  <si>
    <t>481900*</t>
  </si>
  <si>
    <t>482100</t>
  </si>
  <si>
    <t>482300</t>
  </si>
  <si>
    <t>482400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</si>
  <si>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</si>
  <si>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</si>
  <si>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</si>
  <si>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</si>
  <si>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</si>
  <si>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</si>
  <si>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</si>
  <si>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</si>
  <si>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</si>
  <si>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</si>
  <si>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</si>
  <si>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</si>
  <si>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</si>
  <si>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</si>
  <si>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</si>
  <si>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</si>
  <si>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</si>
  <si>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</si>
  <si>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</si>
  <si>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</si>
  <si>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</si>
  <si>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</si>
  <si>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</si>
  <si>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</si>
  <si>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</si>
  <si>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</si>
  <si>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</si>
  <si>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</si>
  <si>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1218000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</si>
  <si>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</si>
  <si>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</si>
  <si>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</si>
  <si>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</si>
  <si>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</si>
  <si>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</si>
  <si>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</si>
  <si>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</si>
  <si>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</si>
  <si>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</si>
  <si>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</si>
  <si>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</si>
  <si>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</si>
  <si>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</si>
  <si>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</si>
  <si>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</si>
  <si>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</si>
  <si>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</si>
  <si>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</si>
  <si>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</si>
  <si>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 xml:space="preserve">  </t>
  </si>
  <si>
    <t>06,</t>
  </si>
  <si>
    <t>900011145050</t>
  </si>
  <si>
    <t>900011145035</t>
  </si>
  <si>
    <t>4637</t>
  </si>
  <si>
    <r>
      <t xml:space="preserve">5. ÐÇÙÝ³ñÏÁ ëå³ë³ñÏáÕ ·³ÝÓ³å»ï³Ï³Ý ëïáñ³µ³Å³ÝÙ³Ý ³Ýí³ÝáõÙÁ </t>
    </r>
    <r>
      <rPr>
        <u val="single"/>
        <sz val="8"/>
        <rFont val="Arial Armenian"/>
        <family val="2"/>
      </rPr>
      <t>Î»Ýï. ·³ÝÓ. ·áñÍ³éÝ³Ï³Ý í³ñã-Ý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</si>
  <si>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</si>
  <si>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</si>
  <si>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</si>
  <si>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</si>
  <si>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</si>
  <si>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</si>
  <si>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</si>
  <si>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</si>
  <si>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</si>
  <si>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</si>
  <si>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</si>
  <si>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</si>
  <si>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</si>
  <si>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</si>
  <si>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</si>
  <si>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</si>
  <si>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</si>
  <si>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</si>
  <si>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</si>
  <si>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</si>
  <si>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</si>
  <si>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</si>
  <si>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212</t>
  </si>
  <si>
    <t>220</t>
  </si>
  <si>
    <t>230</t>
  </si>
  <si>
    <t>240</t>
  </si>
  <si>
    <t>241</t>
  </si>
  <si>
    <t>250</t>
  </si>
  <si>
    <t>251</t>
  </si>
  <si>
    <t>260</t>
  </si>
  <si>
    <t>261</t>
  </si>
  <si>
    <t>270</t>
  </si>
  <si>
    <t>280</t>
  </si>
  <si>
    <t>290</t>
  </si>
  <si>
    <t>300</t>
  </si>
  <si>
    <t>310</t>
  </si>
  <si>
    <t>320</t>
  </si>
  <si>
    <t>321</t>
  </si>
  <si>
    <t>330</t>
  </si>
  <si>
    <t>340</t>
  </si>
  <si>
    <t>350</t>
  </si>
  <si>
    <t>360</t>
  </si>
  <si>
    <t>370</t>
  </si>
  <si>
    <t>371</t>
  </si>
  <si>
    <t>372</t>
  </si>
  <si>
    <t>373</t>
  </si>
  <si>
    <t>374</t>
  </si>
  <si>
    <t>380</t>
  </si>
  <si>
    <t>390</t>
  </si>
  <si>
    <t>400</t>
  </si>
  <si>
    <t>410</t>
  </si>
  <si>
    <t>420</t>
  </si>
  <si>
    <t>430</t>
  </si>
  <si>
    <t>440</t>
  </si>
  <si>
    <t xml:space="preserve">     10 50 20</t>
  </si>
  <si>
    <t>01</t>
  </si>
  <si>
    <t>03</t>
  </si>
  <si>
    <t>450</t>
  </si>
  <si>
    <t>460</t>
  </si>
  <si>
    <t>470</t>
  </si>
  <si>
    <t>անհուսալի պարտքերի դուրս գրում</t>
  </si>
  <si>
    <t>Ն. Հարությունյան</t>
  </si>
  <si>
    <t>Գ</t>
  </si>
  <si>
    <t>Դ</t>
  </si>
  <si>
    <t>Ե</t>
  </si>
  <si>
    <t>Բյուջետային եկամուտների դասակարգման տարրերի անվանումները</t>
  </si>
  <si>
    <t>ՀԱՐԿԵՐ ԵՎ ՏՈՒՐՔԵՐ</t>
  </si>
  <si>
    <t>-Ապահովագրական ծախսեր</t>
  </si>
  <si>
    <t>Օրինակելի ձև Հ-2</t>
  </si>
  <si>
    <t>ՀԱՇՎԵՏՎՈՒԹՅՈՒՆ</t>
  </si>
  <si>
    <t xml:space="preserve">ՀԻՄՆԱՐԿԻ ԿԱՏԱՐԱԾ ԲՅՈՒՋԵՏԱՅԻՆ ԾԱԽՍԵՐԻ ԵՎ ԲՅՈՒՋԵՏԱՅԻՆ ՊԱՐՏՔԵՐԻ ՄԱՍԻՆ </t>
  </si>
  <si>
    <t xml:space="preserve">8. Բյուջետային ծախսերի գործառական դասակարգման   </t>
  </si>
  <si>
    <t>9. Ծրագրի անվանումը _____________________________________________</t>
  </si>
  <si>
    <t xml:space="preserve">10. Ծրագրի կոդը </t>
  </si>
  <si>
    <t xml:space="preserve">11. Պետական  կառավարման վերադաս մարմնի կամ տեղական   ինքնակառավարման   </t>
  </si>
  <si>
    <t xml:space="preserve">մարմնի կոդը ըստ բյուջետային ծախսերի գերատեսչական դասակարգման  </t>
  </si>
  <si>
    <t>12. Չափի միավորըª հազար դրամ</t>
  </si>
  <si>
    <t>Տողի       NN</t>
  </si>
  <si>
    <t xml:space="preserve">Բյուջետային ծախսերի տնտեսագիտական դասակարգման տարրերի </t>
  </si>
  <si>
    <t>անվանումները</t>
  </si>
  <si>
    <t>Տարեսկզբին հաստատված տարեկան նախահաշիվ</t>
  </si>
  <si>
    <t>Փոփոխություններ տարեկան նախահաշվում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</si>
  <si>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</si>
  <si>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</si>
  <si>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</si>
  <si>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</si>
  <si>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</si>
  <si>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</si>
  <si>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</si>
  <si>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</si>
  <si>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</t>
  </si>
  <si>
    <t>Ընդամենը</t>
  </si>
  <si>
    <t>Որոնցիցª30 օրից անց պարտքեր</t>
  </si>
  <si>
    <t>Ա</t>
  </si>
  <si>
    <t>Բ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</si>
  <si>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</si>
  <si>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</si>
  <si>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</si>
  <si>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</si>
  <si>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</si>
  <si>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</si>
  <si>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</si>
  <si>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</si>
  <si>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</si>
  <si>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ԾԱԽՍԵՐª                                                                                                                                    ԸՆԴԱՄԵՆԸ,                                                                                             </t>
  </si>
  <si>
    <t>1.ՊԵՏԱԿԱՆ, ՏԵՂԱԿԱՆ ԻՆՔՆԱԿԱՌԱՎԱՐՄԱՆ ՄԱՐՄԻՆՆԵՐԻ, ԴՐԱՆՑ ԵՆԹԱԿԱ ԲՅՈՒՋԵՏԱՅԻՆ ՀԻՄՆԱՐԿՆԵՐԻ ԱՇԽԱՏՈՂՆԵՐԻ ԱՇԽԱՏԱՎԱՐՁԸª ԸՆԴԱՄԵՆԸ,                                                                             այդ թվումª</t>
  </si>
  <si>
    <t>1,1 Աշխատանքի վարձատրություն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</si>
  <si>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</si>
  <si>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</si>
  <si>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</si>
  <si>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-Այլ վարձատրություններ</t>
  </si>
  <si>
    <t xml:space="preserve"> -Պարտադիր սոցիալական ապահովության 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</si>
  <si>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</si>
  <si>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</si>
  <si>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</si>
  <si>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</si>
  <si>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</si>
  <si>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>.- Գույքի և սարքավորումների վարձակալությ.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</si>
  <si>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</si>
  <si>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</si>
  <si>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</si>
  <si>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</si>
  <si>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-Համակարգչային ծառայություններ</t>
  </si>
  <si>
    <t xml:space="preserve"> -Տեղակատվական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</si>
  <si>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</si>
  <si>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</si>
  <si>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>2.4 Այլ մասնագիտական ծառայությունների ձեռք բերում</t>
  </si>
  <si>
    <t xml:space="preserve"> -Մասնագիտական ծառայություններ</t>
  </si>
  <si>
    <t>2.5 Ընթացիկ նորոգում և պահպանում (ծառայություններ և նյութեր)</t>
  </si>
  <si>
    <t xml:space="preserve"> -Մեքենաների և սարքավորումների ընթացիկ նորոգում և պահպանում</t>
  </si>
  <si>
    <t>2.6  Նյութեր</t>
  </si>
  <si>
    <t xml:space="preserve"> -Գրասենյակային նյութեր և հագուստ</t>
  </si>
  <si>
    <t xml:space="preserve"> -Տրանսպորտային նյութեր</t>
  </si>
  <si>
    <t xml:space="preserve"> -Կենցաղային և հանրային սննդի նյութեր</t>
  </si>
  <si>
    <t>7. ԱՅԼ ԾԱԽՍԵՐ</t>
  </si>
  <si>
    <t>այդ թվումª</t>
  </si>
  <si>
    <t>7.2 ՀԱՐԿԵՐ, ՊԱՐՏԱԴԻՐ ՎՃԱՐՆԵՐ ԵՎ ՏՈՒՅԺԵՐ, ՈՐՈՆՔ ԿԱՌԱՎԱՐՄԱՆ ՏԱՐԲԵՐ ՄԱԿԱՐԴԱԿՆԵՐԻ ԿՈՂՄԻՑ ԿԻՐԱՌՎՈՒՄ ԵՆ ՄԻՄՅԱՆՑ ՆԿԱՏՄԱՄԲ</t>
  </si>
  <si>
    <t xml:space="preserve"> -Այլ հարկեր</t>
  </si>
  <si>
    <t xml:space="preserve"> -Պարտադիր վճարներ</t>
  </si>
  <si>
    <t>Ոչ ֆինանսական ակտիվների գծով ծախսեր</t>
  </si>
  <si>
    <t>1.ՀԻՄՆԱԿԱՆ ՄԻՋՈՑՆԵՐ</t>
  </si>
  <si>
    <t xml:space="preserve"> -Շենքերի և շինությունների ձեռք բերում</t>
  </si>
  <si>
    <t xml:space="preserve"> -Շենքերի և շինությունների կառուցում</t>
  </si>
  <si>
    <t xml:space="preserve"> -Շենքերի և շինությունների կապիտալ վերանորոգում</t>
  </si>
  <si>
    <t xml:space="preserve"> -Տրանսպորտային սարքավորումներ</t>
  </si>
  <si>
    <t xml:space="preserve"> -Վարչական սարքավորումներ</t>
  </si>
  <si>
    <t xml:space="preserve"> -Այլ մեքենաներ և սարքավորումներ</t>
  </si>
  <si>
    <t xml:space="preserve"> -Աճեցվող ակտիվներ</t>
  </si>
  <si>
    <t xml:space="preserve"> -Ոչ-նյութական հիմնական միջոցներ</t>
  </si>
  <si>
    <t xml:space="preserve"> -Գեոդեզիական քարտեզագրական ծախսեր</t>
  </si>
  <si>
    <t xml:space="preserve"> -Նախագծահետազոտական ծախսեր</t>
  </si>
  <si>
    <t>Ոչ ֆինանսական ակտիվների իրացումից մուտքեր</t>
  </si>
  <si>
    <t>ԸՆԴԱՄԵՆԸ ԵԼՔԵՐ                                        (տող 1100000+տող 4000000)</t>
  </si>
  <si>
    <t>Ֆինանսական ակտիվների ձեռք բերման գծով ծախսեր</t>
  </si>
  <si>
    <t>ԳԼԽԱՎՈՐ ՖԻՆԱՆՍԻՍՏ</t>
  </si>
  <si>
    <t>(ստորագրություն)</t>
  </si>
  <si>
    <t>(Ա.Հ.Ա.)</t>
  </si>
  <si>
    <t>ԳԼԽԱՎՈՐ ՀԱՇՎԱՊԱՀ</t>
  </si>
  <si>
    <t xml:space="preserve">ՀԻՄՆԱՐԿԻ ԿԱՏԱՐՎԱԾ ԲՅՈՒՋԵՏԱՅԻՆ ԾԱԽՍԵՐԻ ԵՎ ԲՅՈՒՋԵՏԱՅԻՆ ՊԱՐՏՔԵՐԻ ՄԱՍԻՆ </t>
  </si>
  <si>
    <t>ՀՀ կառավարությանն առընթեր պետ. գույքի կառավարման վարչություն</t>
  </si>
  <si>
    <t>2. Փոստային հասցեն __ք.Երևան, Տիգրան Մեծի 4</t>
  </si>
  <si>
    <t xml:space="preserve">3. Հիմնարկի տեղաբաշխման  մարզի  և  համայնքի կոդը     </t>
  </si>
  <si>
    <t xml:space="preserve">    ըստ բյուջետային  ծախսերի  տարածքային  դասակարգման </t>
  </si>
  <si>
    <t xml:space="preserve">4.Պետական կառավարման վերադաս մարմնի կամ տեղական ինքնակառավարման </t>
  </si>
  <si>
    <t xml:space="preserve">6. Հիմնարկիª  ՏԳԲ-ում  հաշվառման   համարը </t>
  </si>
  <si>
    <t xml:space="preserve">7. Ծախսերի  ֆինանսավորման  աղբյուրի  կոդը`  </t>
  </si>
  <si>
    <t xml:space="preserve">     (ՀՀ պետական  բյուջեª 1, համայնքի  բյուջեª 2)</t>
  </si>
  <si>
    <t xml:space="preserve"> Բաժին N    </t>
  </si>
  <si>
    <t xml:space="preserve"> Խումբ N </t>
  </si>
  <si>
    <t xml:space="preserve"> Դաս N </t>
  </si>
  <si>
    <t xml:space="preserve">Բյուջետային ծախսերի տնտեսագիտական դասակարգման հոդվածների </t>
  </si>
  <si>
    <t>ՀՀ ԱԺ-ի կողմից</t>
  </si>
  <si>
    <t>Ծ Ա Խ Ս Ե Ր</t>
  </si>
  <si>
    <t>Կ.Տ.</t>
  </si>
  <si>
    <t xml:space="preserve">   Հիմնարկի կատարած բյուջետային  ծախսերի  և  բյուջետային  պարտքերի  մասին</t>
  </si>
  <si>
    <t>ՀՀ  կառավարությանը  առընթեր պետ. գույքի  վարչություն</t>
  </si>
  <si>
    <t>2. Փոստային հասցեն _______________________________________________________</t>
  </si>
  <si>
    <t>ք.  Երևան, Տիգրան Մեծի 4</t>
  </si>
  <si>
    <t xml:space="preserve">    մարմնի անվանումը ______________________________________________________</t>
  </si>
  <si>
    <t>5. Հիմնարկը սպասարկող ՏԳԲ-ի անվանումըԿենտրոնական գանձապետարանի գործառնական վարչ-ն</t>
  </si>
  <si>
    <t xml:space="preserve"> 1. Հիմնարկի    անվանումը   ____________________________________________________</t>
  </si>
  <si>
    <r>
      <t>9. Ծրագրի անվանումը _</t>
    </r>
    <r>
      <rPr>
        <b/>
        <sz val="8"/>
        <rFont val="GHEA Grapalat"/>
        <family val="3"/>
      </rPr>
      <t>Ավելացված արժեքի հարկ</t>
    </r>
  </si>
  <si>
    <t>ՀՀ կառավ. կողմից</t>
  </si>
  <si>
    <t xml:space="preserve">Ա.   ԸՆԹԱՑԻԿ  ԾԱԽՍԵՐª                                                                                                                                    ԸՆԴԱՄԵՆԸ                                                                                             </t>
  </si>
  <si>
    <t xml:space="preserve">  7.2 Պարտադիր վճարներ</t>
  </si>
  <si>
    <t>_____________________________________Ա. Ավետիսյան</t>
  </si>
  <si>
    <t xml:space="preserve">ՀԻՄՆԱՐԿԻ ԴԵԲԻՏՈՐԱԿԱՆ, ԿՐԵԴԻՏՈՐԱԿԱՆ ՊԱՐՏՔԵՐԻ ԵՎ ՊԱՀԵՍՏԱՎՈՐՎԱԾ ՄԻՋՈՑՆԵՐԻ ՄԱՍԻՆ </t>
  </si>
  <si>
    <t>Օրինակելի ձև Հ-4</t>
  </si>
  <si>
    <t xml:space="preserve"> 1. Հիմնարկի անվանումըª ՀՀ կառ.առընթեր պետ.գույքի կառավարման վարչ-ն</t>
  </si>
  <si>
    <t>2. Փոստային հասցեն _ք. Երևան, Տիգրան-Մեծի 4</t>
  </si>
  <si>
    <t>5. Հիմնարկը սպասարկող գանձապետական ստորաբաժանման անվանումը Կենտ. գանձ. գործառ. վարչ-ն</t>
  </si>
  <si>
    <t xml:space="preserve">6. Հիմնարկիª գանձապետական ստորաբաժանումում  հաշվառման   համարը </t>
  </si>
  <si>
    <t>Դեբիտորական պարտքեր</t>
  </si>
  <si>
    <t>տարեսկիզբ</t>
  </si>
  <si>
    <t>տարեվերջ</t>
  </si>
  <si>
    <t>ընդամենը</t>
  </si>
  <si>
    <t>ն/թ բյուջեից</t>
  </si>
  <si>
    <t>Կրեդիտորական  պարտքեր</t>
  </si>
  <si>
    <t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այդ թվումª</t>
  </si>
  <si>
    <t xml:space="preserve"> -ՀՀ ֆինանսների և էկոնոմիկայի նախարարության, հարկային և մաքսային մարմինների աշխատողների պարգևատրում</t>
  </si>
  <si>
    <t xml:space="preserve"> -Այլ վարձատրություններ </t>
  </si>
  <si>
    <t xml:space="preserve"> -Բնեղեն աշխատավարձեր և հավելավճարներ</t>
  </si>
  <si>
    <t xml:space="preserve"> -Բնեղեն աշխատավարձերին և հավելավճարներին ուղղված պահեստավորված միջոցներ</t>
  </si>
  <si>
    <t xml:space="preserve"> -գործառնական և բանկային ծառայությունների ծախսեր</t>
  </si>
  <si>
    <t xml:space="preserve"> -էներգետիկ  ծառայություններին ուղղված պահեստավորված միջոցներ</t>
  </si>
  <si>
    <t xml:space="preserve"> - Կոմունալ ծախսերին ուղղված պահեստավորված միջոցներ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</si>
  <si>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</si>
  <si>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</si>
  <si>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</si>
  <si>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-Արտասահմանյան գործուղումների գծով ծախսեր</t>
  </si>
  <si>
    <t xml:space="preserve"> -Վարչական ծառայություններ</t>
  </si>
  <si>
    <t xml:space="preserve"> -Վարչական ծառայություններին ուղղված պահեստավորված միջոցներ</t>
  </si>
  <si>
    <t xml:space="preserve"> -Համակարգչային ծառայություններին ուղղված պահեստավորված միջոցներ</t>
  </si>
  <si>
    <t xml:space="preserve"> -Աշխատակազմի մասնագիտական զարգացման ծառայություններ</t>
  </si>
  <si>
    <t xml:space="preserve"> -Աշխատակազմի մասնագիտական զարգացման ծառայություններին ուղղված պահեստավորված միջոցներ</t>
  </si>
  <si>
    <t xml:space="preserve"> -Տեղակատվական ծառայություններին ուղղված պահեստավորված միջոցներ</t>
  </si>
  <si>
    <t xml:space="preserve"> -Կառավարչական ծառայություններ</t>
  </si>
  <si>
    <t xml:space="preserve"> -Կառավարչական ծառայություններին ուղղված պահեստավորված միջոցներ</t>
  </si>
  <si>
    <t xml:space="preserve"> - Կենցաղային և հանրային սննդի ծառայություններ</t>
  </si>
  <si>
    <t xml:space="preserve"> - Կենցաղային և հանրային սննդի ծառայություններին ուղղված պահեստավորված միջոցներ</t>
  </si>
  <si>
    <t xml:space="preserve"> -Ներկայացուցչական ծախսերին ուղղված պահեստավորված միջոցներ</t>
  </si>
  <si>
    <t xml:space="preserve"> -Ընդհանուր բնույթի այլ ծառայություններին ուղղված պահեստավորված միջոցներ</t>
  </si>
  <si>
    <t>Մեքենաների և սարքավորումների ընթացիկ նորոգում և պահ</t>
  </si>
  <si>
    <t xml:space="preserve"> Պահեստավորված մեքենաների և սարքավորումների  նորոգում և պահպանում </t>
  </si>
  <si>
    <t xml:space="preserve"> -Պահեստավորված գրասենյակային նյութեր և հագուստ</t>
  </si>
  <si>
    <t xml:space="preserve"> -Գյուղատնտեսական ապրանքներ</t>
  </si>
  <si>
    <t xml:space="preserve"> -Պահեստավորված գյուղատնտեսական ապրանքներ</t>
  </si>
  <si>
    <t xml:space="preserve"> -Վերապատրաստման և ուսուցման նյութեր </t>
  </si>
  <si>
    <t xml:space="preserve"> -Պահեստավորված  վերապատրաստման և ուսուցման նյութեր </t>
  </si>
  <si>
    <t xml:space="preserve"> -Պահեստավորված  տրանսպորտային նյութեր</t>
  </si>
  <si>
    <t xml:space="preserve"> -Շրջակա միջավայրի պաշտպանության և գիտական նյութեր</t>
  </si>
  <si>
    <t xml:space="preserve"> -Պահեստավորված շրջակա միջավայրի պաշտպանության և գիտական նյութեր</t>
  </si>
  <si>
    <t xml:space="preserve"> -Առողջապահական  և լաբորատոր նյութեր</t>
  </si>
  <si>
    <t xml:space="preserve"> -Պահեստավորված  առողջապահական  և լաբորատոր նյութեր</t>
  </si>
  <si>
    <t xml:space="preserve"> -Պահեստավորված կենցաղային և հանրային սննդի նյութեր</t>
  </si>
  <si>
    <t xml:space="preserve"> -Հատուկ նպատակային այլ նյութեր</t>
  </si>
  <si>
    <t xml:space="preserve"> -Պահեստավորված հատուկ նպատակային այլ նյութեր</t>
  </si>
  <si>
    <t>3 Տոկոսավճարներ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</si>
  <si>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</si>
  <si>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</si>
  <si>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</si>
  <si>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</si>
  <si>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>Փոխառությունների հետ կապված 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</si>
  <si>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</si>
  <si>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</si>
  <si>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</si>
  <si>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4. Սուբսիդիաներ</t>
  </si>
  <si>
    <t xml:space="preserve"> -Սուբսիդիաներ ոչ-ֆինանսական պետական կազմակերպություններին </t>
  </si>
  <si>
    <t xml:space="preserve"> -Սուբսիդիաներ ֆինանսական պետական կազմակերպություններին </t>
  </si>
  <si>
    <t xml:space="preserve"> -Սուբսիդիաներ ոչ պետական ոչ  ֆինանսական  կազմակերպություններին </t>
  </si>
  <si>
    <t xml:space="preserve"> -Սուբսիդիաներ ոչ պետական   ֆինանսական  կազմակերպություններին </t>
  </si>
  <si>
    <t>5.Դրամաշնորհներ</t>
  </si>
  <si>
    <t>Ընթացիկ դրամաշնորհներ պետական կառավարման հատվածին</t>
  </si>
  <si>
    <t>Ընթացիկ սուբվենցիաներ համայնքներին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</si>
  <si>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</si>
  <si>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</si>
  <si>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Այլ ընթացիկ դրամաշնորհներ համայնքներին</t>
  </si>
  <si>
    <t>Ընթացիկ դրամաշնորհներ պետական և համայնքների ոչ առևտրային կազմակերպություններին</t>
  </si>
  <si>
    <t>Ընթացիկ դրամաշնորհներ պետական և համայնքների  առևտրային կազմակերպություններին</t>
  </si>
  <si>
    <t>6. ՍՈՑԻԱԼԱԿԱՆ ՆՊԱՍՏՆԵՐ</t>
  </si>
  <si>
    <t>6.1 ՍՈՑԻԱԼԱԿԱՆ ԱՊԱՀՈՎՈՒԹՅԱՆ ՆՊԱՍՏՆԵՐ (ՊԱՐՏԱԴԻՐ ՍՈՑԻԱԼԱԿԱՆ ԱՊԱՀՈՎԱԳՐՈՒԹՅԱՆ ԿԱԶՄԱԿԵՐՊՈՒԹՅՈՒՆՆԵՐ)</t>
  </si>
  <si>
    <t xml:space="preserve"> -Տնային տնտեսություններին դրամով վճարվող սոցիալական ապահովաության վճարներ</t>
  </si>
  <si>
    <t xml:space="preserve"> -Սոցիալական ապահովության բնեղեն նպաստներ ծառայություններ մատուցողներին</t>
  </si>
  <si>
    <t xml:space="preserve"> - Պահեստավորված սոցիալական ապահովության բնեղեն նպաստներ ծառայություններ մատուցողներին</t>
  </si>
  <si>
    <t xml:space="preserve">6.2 ՍՈՑԻԱԼԱԿԱՆ ՕԳՆՈՒԹՅԱՆ ԴՐԱՄԱԿԱՆ ԱՐՏԱՀԱՅՏՈՒԹՅԱՄԲ ՆՊԱՍՏՆԵՐ (ԲՅՈՒՋԵԻՑ) </t>
  </si>
  <si>
    <t xml:space="preserve"> -Հիվանդության և հաշմանդամության նպաստներ բյուջեից</t>
  </si>
  <si>
    <t xml:space="preserve"> -Մայրության նպաստներ բյուջեից</t>
  </si>
  <si>
    <t xml:space="preserve"> -Երեխաների կամ ընտանեկան նպաստներ բյուջեից</t>
  </si>
  <si>
    <t xml:space="preserve"> -Գործազրկության նպաստներ բյուջեից</t>
  </si>
  <si>
    <t xml:space="preserve"> -Կենսաթոշակի անցնելու հետ կապված և տարիքային նպաստներ բյուջեից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</si>
  <si>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</si>
  <si>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</si>
  <si>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</si>
  <si>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</si>
  <si>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>6.3 Կենսաթոշակներ</t>
  </si>
  <si>
    <t xml:space="preserve">7.1 ՆՎԻՐԱՏՎՈՒԹՅՈՒՆՆԵՐ ՈՉ-ԿԱՌԱՎԱՐՉԱԿԱՆ (ՀԱՍԱՐԱԿԱԿԱՆ) ԿԱԶՄԱԿԵՐՊՈՒԹՅՈՒՆՆԵՐԻՆ </t>
  </si>
  <si>
    <t xml:space="preserve"> -Տնային տնտեսություններին ծառայություններ մատուցող` շահույթ չհետապնդող կազմակերպություններին նվիրատվություններ</t>
  </si>
  <si>
    <t xml:space="preserve"> -Տնային տնտեսություններին ծառայություններ մատուցող` շահույթ չհետապնդող կազմակերպություններին նվիրատվությունների գծով պահեստավորված միջոցներ </t>
  </si>
  <si>
    <t xml:space="preserve"> -Նվիրատվություններ այլ շահույթ չհետապնդող կազմակերպություններին</t>
  </si>
  <si>
    <t xml:space="preserve"> -Պահեստավորված միջոցներ այլ շահույթ չհետապնդող կազմակերպություններին տրվող նվիրատվությունների գծով </t>
  </si>
  <si>
    <t xml:space="preserve"> -Աշխատավարձի ֆոնդ</t>
  </si>
  <si>
    <t xml:space="preserve"> -Պետական հատվածի տարբեր մակարդակների կողմից միմյանց նկատմամբ կիրառվող տույժեր</t>
  </si>
  <si>
    <t>7.3 ԴԱՏԱՐԱՆՆԵՐԻ ԿՈՂՄԻՑ ՆՇԱՆԱԿՎԱԾ ՏՈՒՅԺԵՐ ԵՎ ՏՈՒԳԱՆՔՆԵՐ</t>
  </si>
  <si>
    <t xml:space="preserve"> -Դատարանների կողմից նշանակված տույժեր և տուգանքներ</t>
  </si>
  <si>
    <t>7.4 ԲՆԱԿԱՆ ԱՂԵՏՆԵՐԻՑ ԿԱՄ ԱՅԼ ԲՆԱԿԱՆ ՊԱՏՃԱՌՆԵՐՈՎ ԱՌԱՋԱՑԱԾ ՎՆԱՍՆԵՐԻ ԿԱՄ ՎՆԱՍՎԱԾՔՆԵՐԻ ՎԵՐԱԿԱՆԳՆՈՒՄ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</si>
  <si>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</si>
  <si>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</si>
  <si>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7.5 ԿԱՌԱՎԱՐՄԱՆ ՄԱՐՄԻՆՆԵՐԻ ԳՈՐԾՈՒՆԵՈՒԹՅԱՆ ՀԵՏԵՎԱՆՔՈՎ ԱՌԱՋԱՑԱԾ ՎՆԱՍՆԵՐԻ ԿԱՄ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</si>
  <si>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</si>
  <si>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>7.6 ԱՅԼ ԾԱԽՍԵՐ</t>
  </si>
  <si>
    <t xml:space="preserve"> -Այլ ծախսեր</t>
  </si>
  <si>
    <t>7.7 ՊԱՀՈՒՍՏԱՅԻՆ ՄԻՋՈՑՆԵՐ</t>
  </si>
  <si>
    <t xml:space="preserve"> -Պահուստային միջոցներ</t>
  </si>
  <si>
    <t>Բ, ՈՉ-ՖԻՆԱՆՍԱԿԱՆ ԱԿՏԻՎՆԵՐԻ ԳԾՈՎ ԾԱԽՍԵՐ</t>
  </si>
  <si>
    <t>2.ՊԱՇԱՐՆԵՐ</t>
  </si>
  <si>
    <t xml:space="preserve"> -Ռազմավարական պաշարներ</t>
  </si>
  <si>
    <t xml:space="preserve"> -Նյութեր և պարագաներ</t>
  </si>
  <si>
    <t xml:space="preserve"> -Վերավաճառքի համար նախատեսված ապրանքներ</t>
  </si>
  <si>
    <t xml:space="preserve"> -Սպառման նպատակով պահվող պաշարներ</t>
  </si>
  <si>
    <t>3.ԲԱՐՁՐԱՐԺԵՔ ԱԿՏԻՎՆԵՐ</t>
  </si>
  <si>
    <t xml:space="preserve"> -Բարձրարժեք ակտիվներ</t>
  </si>
  <si>
    <t>4.ՈՉ ԱՐՏԱԴՐԱԿԱՆ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</si>
  <si>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</si>
  <si>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</si>
  <si>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</si>
  <si>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ոչ արտադրական ակտիվներ</t>
  </si>
  <si>
    <t>Ընդամենը ծախսեր (տող1200000+ տող1000000)</t>
  </si>
  <si>
    <t xml:space="preserve"> այդ թվում</t>
  </si>
  <si>
    <t>Ընդամենը դեբիտորական, կրեդիտորական պարտքեր</t>
  </si>
  <si>
    <t>Ընդամենը պահեստավորված միջոցներ</t>
  </si>
  <si>
    <t>*ԾԱՆՈԹԱԳՐՈՒԹՅՈՒՆ  Նշված տողերը լրացվում են պահեստավորված միջոցների առկայության դեպքում</t>
  </si>
  <si>
    <t>Օրինակելի ձև Հ-7</t>
  </si>
  <si>
    <t xml:space="preserve">ԾԱԽՍԵՐԻ ՆԱԽԱՀԱՇԻՎՆԵՐԻ ԿԱՏԱՐՄԱՆ ՀԱՇՎԵԿՇԻՌ </t>
  </si>
  <si>
    <t>4.Պետական կառավարման վերադաս մարմնի կամ տեղական ինքնակառավարման</t>
  </si>
  <si>
    <t xml:space="preserve">     մարմնի անվանումը _______________________________________________________</t>
  </si>
  <si>
    <t xml:space="preserve">5.Պետական  կառավարման վերադաս մարմնի կամ տեղական  ինքնակառավարման    </t>
  </si>
  <si>
    <t xml:space="preserve">6. Հիմնարկը սպասարկող գանձապետական ստորաբաժանման անվանումը  Երևանի թիվ 1 գանձապետական բաժանմունք </t>
  </si>
  <si>
    <t xml:space="preserve">7. Բյուջետային ծախսերի գործառական դասակարգման   </t>
  </si>
  <si>
    <t xml:space="preserve">   Բաժին N    </t>
  </si>
  <si>
    <t xml:space="preserve">  Խումբ N </t>
  </si>
  <si>
    <t xml:space="preserve">  Դաս N </t>
  </si>
  <si>
    <t xml:space="preserve">8. Ծրագրի անվանումը    Ապարատի պահպանում </t>
  </si>
  <si>
    <t xml:space="preserve">9. Ծրագրի կոդը </t>
  </si>
  <si>
    <t>10. Չափի միավորըª հազար դրամ</t>
  </si>
  <si>
    <t>ԱԿՏԻՎ</t>
  </si>
  <si>
    <t xml:space="preserve">1, ՀԻՄՆԱԿԱՆ ՄԻՋՈՑՆԵՐ </t>
  </si>
  <si>
    <t>2, ՆՅՈՒԹԵՐ ԵՎ ՊԱՇԱՐՆԵՐ</t>
  </si>
  <si>
    <t>3, ՍԱԿԱՎԱՐԺԵՔ ԵՎ ԱՐԱԳԱՄԱՇ ԱՌԱՐԿԱՆԵՐ</t>
  </si>
  <si>
    <t>4,  ԾԱԽՔԵՐ ԱՐՏԱԴՐՈՒԹՅԱՆ ԵՎ ԱՅԼ ՆՊԱՏԱԿՆԵՐԻ</t>
  </si>
  <si>
    <t>տողի ծածկագիր</t>
  </si>
  <si>
    <t>տարեվերջ (եռամսյակ)</t>
  </si>
  <si>
    <t>Արտադրական (ուսումնական) արհեստանոցների շինվածք (030)</t>
  </si>
  <si>
    <t>Օժանդակ գյուղատնտեսական արտադրանք (031)</t>
  </si>
  <si>
    <t>Երկարատև օգտագործման նյութեր գիտական հետազոտությունների և լաբորատոր փորձարկումների համար (042)</t>
  </si>
  <si>
    <t>Հատուկ սարքավորում պայմանագրային գիտահետազոտական աշխատանքների համար (044)</t>
  </si>
  <si>
    <t>Կենդանիներ, մատղաշ և գիրացման մեջ գտնվող կենդանիներ (050)</t>
  </si>
  <si>
    <t>Նյութեր և սննդամթերք (060-069)</t>
  </si>
  <si>
    <t>Հիմնական միջոցներ (010-019)</t>
  </si>
  <si>
    <t>5, ԴՐԱՄԱԿԱՆ ՄԻՋՈՑՆԵՐ</t>
  </si>
  <si>
    <t>Սակավարժեք արագամաշ առարկաներ (070, 071)</t>
  </si>
  <si>
    <t xml:space="preserve">Ծախքեր պայմանագրով կատարվող գիտահետազոտական աշխատանքների վրա (082) </t>
  </si>
  <si>
    <t>Ծախքեր նյութերի մթերման և վերամշակման վրա (084)</t>
  </si>
  <si>
    <t>Բացված վարկեր հիմնարկի ծախսերի համար (090,091)</t>
  </si>
  <si>
    <t>Բացված վարկեր կապիտալ ներդրումների համար (093)</t>
  </si>
  <si>
    <t>Բացված վարկեր ուրիշ բյուջեների հաշվին (096)</t>
  </si>
  <si>
    <t>Ծախքեր փորձագիտական հարմարանքների պատրաստման վրա (083)</t>
  </si>
  <si>
    <t>Արտադրական (ուսումնական) արհեստանոցների ծախքեր (080)</t>
  </si>
  <si>
    <t>Օժանդակ (ուսումնական) գյուղատնտեսական ծախքեր (081)</t>
  </si>
  <si>
    <t>Ընթացիկ հաշիվներ ինքնավար հանրապետությունների հանրապետական և համայնքների բյուջեների գծով (100,101)</t>
  </si>
  <si>
    <t>Պատվիրատուի միջոցները բանկի հատուկ հաշվումª կապիտալ շինարարության գծով կապալառուի հետ հաշվարկներ կատարելու համար (109)</t>
  </si>
  <si>
    <t>Ընթացիկ հաշիվ ըստ հանձնարարությունների գումարի (110)</t>
  </si>
  <si>
    <t>Ընթացիկ հաշիվ հատուկ միջոցների գծով (111)</t>
  </si>
  <si>
    <t>Ընթացիկ հաշիվ այլ արտաբյուջետային միջոցների գծով (112)</t>
  </si>
  <si>
    <t>Հաշվարկային հաշիվ (113)</t>
  </si>
  <si>
    <t>Ընթացիկ հաշիվ արտաբյուջետային ֆոնդերի գծով (114)</t>
  </si>
  <si>
    <t>Դրամարկղ (120)</t>
  </si>
  <si>
    <t>Այլ դրամական միջոցներ (130-133)</t>
  </si>
  <si>
    <t>6, ՀԱՇՎԱՐԿՆԵՐ</t>
  </si>
  <si>
    <t>7, ԾԱԽՍԵՐ</t>
  </si>
  <si>
    <t>8. ՎՆԱՍՆԵՐ</t>
  </si>
  <si>
    <t>9. ԿԱՊԻՏԱԼ ՇԻՆԱՐԱՐՈՒԹՅԱՆ ԾԱԽՍԵՐ</t>
  </si>
  <si>
    <t xml:space="preserve">                Հաշվեկշիռ</t>
  </si>
  <si>
    <t>Հաշվարկներ բյուջետային թեմատիկայի գծով փորձարարական-կոնստրուկտորական մշակումների պատվերների մասնակի վճարման գծով (152)</t>
  </si>
  <si>
    <t>Հաշվարներ պատվիրատուների հետ արտաբյուջետային միջոցների հաշվին կատարված աշխատանքների և ծառայությունների  համար (153)</t>
  </si>
  <si>
    <t>Հաշվարներ պատվիրատուների հետ վճարման ենթակա գիտահետազոտական աշխատանքների գծով (154)</t>
  </si>
  <si>
    <t>Հաշվարկներ պատվիրատուների հետ գիտահետազոտական աշխատանքների համար ստացված կանխավճարների գծով (155)</t>
  </si>
  <si>
    <t>Հաշվարկներ գիտահետազոտական աշխատանքների կատարման համար ներգրավված համակատարողների հետ (156)</t>
  </si>
  <si>
    <t>Հաշվարկներ գնորդների և պատվիրատուների հետ (157)</t>
  </si>
  <si>
    <t>Հաշվարկներ առհաշիվ անձանց հետ (160)</t>
  </si>
  <si>
    <t>Հաշվարկներ պակասորդների գծով (170)</t>
  </si>
  <si>
    <t>Հաշվարկներ վճարումների հատուկ տեսակների գծով (172)</t>
  </si>
  <si>
    <t>Հաշվարկներ այլ դեբիտորների հետ (178)</t>
  </si>
  <si>
    <t>Հաշվարկներ պլանային վճարումների կարգով (179)</t>
  </si>
  <si>
    <t>Ծախսեր բյուջեի գծով հիմնարկի պահպանման 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</si>
  <si>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</si>
  <si>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</si>
  <si>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</si>
  <si>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</si>
  <si>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>Ծախսեր հիմնարկի պահպանման համար տնտեսվարման նոր կարգի պայմաններում (214)</t>
  </si>
  <si>
    <t>Ծախսեր արտաբյուջետային ֆոնդերի հաշվին (215)</t>
  </si>
  <si>
    <t>Ծախսեր արտաբյուջետային ֆոնդերի հաշվին կապիտալ ներդրումների համար (216)</t>
  </si>
  <si>
    <t>Ծախսեր արտադրական գործունեության միջոցների հաշվին (217)</t>
  </si>
  <si>
    <t>Վնասներ (410)</t>
  </si>
  <si>
    <t>Տեղակայման ենթակա սարքավորումներ (040)</t>
  </si>
  <si>
    <t>Շինարարական նյութեր կապիտալ շինարարության համար (041)</t>
  </si>
  <si>
    <t>Հաշվարկներ մատակարարների և կապալառուների հետ (150)</t>
  </si>
  <si>
    <t>Ծախսեր բյուջեից կապիտալ շինարարության վրա (203)</t>
  </si>
  <si>
    <t>Ծախսեր հատուկ միջոցների գծով կապիտալ շինարարության և սարքավորման ձեռքբերման վրա (212)</t>
  </si>
  <si>
    <t>ՊԱՍԻՎ</t>
  </si>
  <si>
    <t>1, Ֆինանսավորում</t>
  </si>
  <si>
    <t>2. ՖՈՆԴԵՐ ԵՎ ՆՊԱՏԱԿԱՅԻՆ ՆՇԱՆԱԿՄԱՆ ՄԻՋՈՑՆԵՐ</t>
  </si>
  <si>
    <t>Ֆինանսավորում բյուջեից հիմնարկի ծախսերի և մյուս միջոցառումների  (230,140)</t>
  </si>
  <si>
    <t>Ֆինանսավորում ուրիշ բյուջեների հաշվին (232,142)</t>
  </si>
  <si>
    <t>Ծնողների միջոցներ մանկական հիմնարկների պահպանման համար  (236)</t>
  </si>
  <si>
    <t>Այլ միջոցներ հիմնարկի պահպանման համար (238)</t>
  </si>
  <si>
    <t>Բանկի երկարատև վարկ (248)</t>
  </si>
  <si>
    <t>Միջոցներ ստացված բանկից   դեկտեմբերի երկրորդ կեսի աշխատավարձի ժամկետից շուտ վճարելու համար (245)</t>
  </si>
  <si>
    <t>Նյութական խրախուսման ֆոնդ (240)</t>
  </si>
  <si>
    <t>Աշխատանքի վարձատրության միասնական ֆոնդ (241)</t>
  </si>
  <si>
    <t>Արտադրական և սոցիալական զարգացման 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</si>
  <si>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</si>
  <si>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</si>
  <si>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 (270)</t>
  </si>
  <si>
    <t>Կենտրոնացված ֆոնդեր և ֆինանսական ռեզերվներ (271)</t>
  </si>
  <si>
    <t>Արտաբյուջետային ֆոնդեր (272)</t>
  </si>
  <si>
    <t>Հիմնական միջոցների մաշվածություն (020)</t>
  </si>
  <si>
    <t>Սակավարժեք արագամաշ առարկաների ֆոնդ (260)</t>
  </si>
  <si>
    <t>3.ՀԱՇՎԱՐԿՆԵՐ</t>
  </si>
  <si>
    <t>Հաշվարկներ բյուջետային թեմատիկայի գծով փորձարարական-կոնստրուկտորական մշակումների պատվերների մասնակի վաճառման գծով (152)</t>
  </si>
  <si>
    <t>Հաշվարկներ պատվիրատուների հետ արտաբոյւջետային միջոցների գծով կատարված աշխատանքների և մատուցված ծառայությունների համար (153)</t>
  </si>
  <si>
    <t>Հաշվարկներ պատվիրատուների հետ վճարման ենթակա գիտահետազոտական աշխատանքների գծով (154)</t>
  </si>
  <si>
    <t>Հաշվարներ սոցիալական ապահովության գծով (171)</t>
  </si>
  <si>
    <t>Հաշվարկներ բյուջե կատարվող վճարումների գծով (173)</t>
  </si>
  <si>
    <t>Հաշվարկներ դեպոզիտային գումարների գծով (174)</t>
  </si>
  <si>
    <t>Հաշվարկներ ըստ հանձնարարությունների ծախսերի համար ստացված միջոցների գծով (176)    / գործուղում/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</si>
  <si>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</si>
  <si>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</si>
  <si>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</si>
  <si>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</si>
  <si>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>Հաշվարկներ բանվորների և ծառայողների հետ անկանխիկ փոխանցումների գծով  (182-187)</t>
  </si>
  <si>
    <t>Ընդհանուր գումար</t>
  </si>
  <si>
    <t>4. ԱՐՏԱԴՐԱՆՔԻ ԻՐԱՑՈՒՄ ԵՎ ԵԿԱՄՈՒՏՆԵՐ</t>
  </si>
  <si>
    <t>5. ԿԱՊԻՏԱԼ ՇԻՆԱՐԱՐՈՒԹՅԱՆ ՖԻՆԱՆՍԱՎՈՐՈՒՄ</t>
  </si>
  <si>
    <t>Հաշվեկշիռ</t>
  </si>
  <si>
    <t>ԵՏՀԱՇՎԵԿՇՌԱՅԻՆ ՀԱՇԻՎՆԵՐ</t>
  </si>
  <si>
    <t>Արտադրական (ուսումնական) արհեստանոցների արտադրանքի իրացում (280)</t>
  </si>
  <si>
    <t>Օժանդակ (ուսումնական) գյուղատնտեսության արտադրանքի իրացում (281)</t>
  </si>
  <si>
    <t>Պայմանագրերով կատարված գիտահետազոտական աշխատանքների իրացում (282)</t>
  </si>
  <si>
    <t>Եկամուտներ հատուկ միջոցների գծով (400)</t>
  </si>
  <si>
    <t>Եկամուտներ պրոֆեսիոնալ-տեխնիկական ուսումնաանների արտադրական գործունեությունից (402)</t>
  </si>
  <si>
    <t>Շահույթ (410)</t>
  </si>
  <si>
    <t>Կապիտալ ներդրումների ֆինանսավորում բյուջեից (231,143)</t>
  </si>
  <si>
    <t>Անվճարունակ դեբիտորների դուրս գրված պարտք (5)</t>
  </si>
  <si>
    <t>Փոխատվություններ տրված այգեգործական ընկերությունների ¥կոոպերատիվների¤ անդամ բանվորներին ու ծառայողներին (13)</t>
  </si>
  <si>
    <t>Տարադրամային մասհանումների ֆոնդ (14)</t>
  </si>
  <si>
    <t>ՏԵՂԵԿԱՆՔ 230 ԵՎ 231 (140,143) ԵՆԹԱՀԱՇԻՎՆԵՐՈՎ ԲՅՈՒՋԵԻՑ ՖԻՆԱՆՍԱՎՈՐՄԱՆ ԳՈՒՄԱՐՆԵՐԻ ՇԱՐԺԻ ՄԱՍԻՆ</t>
  </si>
  <si>
    <t>Դեբետ</t>
  </si>
  <si>
    <t>տողի ծածկագիրը</t>
  </si>
  <si>
    <t>գումար</t>
  </si>
  <si>
    <t>Կրեդիտ</t>
  </si>
  <si>
    <t>ծախսերի նախահաշվով</t>
  </si>
  <si>
    <t>կապ. ներդրումներ և այլ միջոցառումներ</t>
  </si>
  <si>
    <t>Տեղափոխվել է 173 հաշվին // հաշվարկներ բյուջեին կատարվող վճարումների գծով</t>
  </si>
  <si>
    <t>Անհուսալի պարտքերի դուրսգրում</t>
  </si>
  <si>
    <t>Հիմնարկի հաշվին նյութերի պակասորդների դուրսգրում</t>
  </si>
  <si>
    <t>Չօգտագործված վակերի մնացորդների փակում բանկի կողմից դեկտեմբերի 31-ին</t>
  </si>
  <si>
    <t>Դուրս է գրվել ավարտված և շահագործման հանձնված շինարարական օբյեկտների ծախսերը</t>
  </si>
  <si>
    <t>Դուրս է գրվել ծախսերը հաշվետու տարում</t>
  </si>
  <si>
    <t>Տարեսկզբի մնացորդ</t>
  </si>
  <si>
    <t>Մուտքագրվել է նյութերի ավելցուկը</t>
  </si>
  <si>
    <t>Վճարումներ կատարված կենտրոնացված կարգով վերադաս վարկի կարգադրիչի կողմից ի հաշիվ տվյալ նախարարության նախահաշվի</t>
  </si>
  <si>
    <t>Փոխանցված է հիմնական միջոցների և սակավարժեք առարկաների հաշվից նյութերի հաշվին</t>
  </si>
  <si>
    <t>Տարեվերջի մնացորդը հաշվետու ժամանակահատվածի վերջում</t>
  </si>
  <si>
    <t xml:space="preserve">ԳԼԽԱՎՈՐ ՖԻՆԱՍԻՍՏ </t>
  </si>
  <si>
    <r>
      <t xml:space="preserve">1. Հիմնարկի անվանումը  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ՀՀ կառավարությանն առընթեր պետական գույքի կառավարման վարչություն </t>
    </r>
  </si>
  <si>
    <r>
      <t xml:space="preserve">2. Փոստային հասցեն </t>
    </r>
    <r>
      <rPr>
        <b/>
        <u val="single"/>
        <sz val="8"/>
        <rFont val="GHEA Grapalat"/>
        <family val="3"/>
      </rPr>
      <t xml:space="preserve"> ք. Երևան, Տիգրան  Մեծի 4  </t>
    </r>
  </si>
  <si>
    <t xml:space="preserve">1. Հիմնարկի անվանումը </t>
  </si>
  <si>
    <t xml:space="preserve">    մարմնի անվանումը </t>
  </si>
  <si>
    <t xml:space="preserve">5. Հիմնարկը սպասարկող ՏԳԲ-ի անվանումը Կենտրոնական գանձապետ. գործառնական վարչ-ն </t>
  </si>
  <si>
    <r>
      <t xml:space="preserve">9. Ծրագրի անվանումը  </t>
    </r>
    <r>
      <rPr>
        <b/>
        <sz val="8"/>
        <rFont val="GHEA Grapalat"/>
        <family val="3"/>
      </rPr>
      <t xml:space="preserve">Պետական գույքի  գույքագրման, հաշվառման, ուսումնասիրությունների և գնահատման աշխատանքներ </t>
    </r>
  </si>
  <si>
    <t xml:space="preserve"> - ընթացիկ դրամաշնորհներ պետական և համայնքների ոչ առևտրային  կազմ-ին</t>
  </si>
  <si>
    <r>
      <t xml:space="preserve">9. Ծրագրի անվանումը </t>
    </r>
    <r>
      <rPr>
        <b/>
        <sz val="8"/>
        <rFont val="GHEA Grapalat"/>
        <family val="3"/>
      </rPr>
      <t xml:space="preserve">Աճուրդների կազմակերպման և անցկացման աշխատանքներ </t>
    </r>
  </si>
  <si>
    <t>160.00</t>
  </si>
  <si>
    <r>
      <t xml:space="preserve">1. Հիմնարկի անվանումըª   </t>
    </r>
    <r>
      <rPr>
        <b/>
        <sz val="8"/>
        <rFont val="GHEA Grapalat"/>
        <family val="3"/>
      </rPr>
      <t>ՀՀ կառ.առընթեր պետ.գույքի կառավարման վարչություն</t>
    </r>
  </si>
  <si>
    <r>
      <t xml:space="preserve">2. Փոստային հասցեն   </t>
    </r>
    <r>
      <rPr>
        <b/>
        <sz val="8"/>
        <rFont val="GHEA Grapalat"/>
        <family val="3"/>
      </rPr>
      <t xml:space="preserve"> ք. Երևան, Տիգրան Մեծի 4</t>
    </r>
  </si>
  <si>
    <r>
      <t>9.</t>
    </r>
    <r>
      <rPr>
        <u val="single"/>
        <sz val="8"/>
        <rFont val="GHEA Grapalat"/>
        <family val="3"/>
      </rPr>
      <t xml:space="preserve"> Ծրագրի անվանումը Ոչ ֆինանսական ակտիվների օտարումից մուտքեր </t>
    </r>
  </si>
  <si>
    <t>5. Հիմնարկը սպասարկող գանձապետական ստորաբաժանման անվանումը________________</t>
  </si>
  <si>
    <t>Բյուջետային ծախսերի տնտեսագիտական դասակարգման տարրերի անվանումները</t>
  </si>
  <si>
    <t>…………………………………………………………………</t>
  </si>
  <si>
    <t>Ոչ ֆինանսական ակտիվների հետ գործառնություններ (տող 1200000+տող 2300000)</t>
  </si>
  <si>
    <t>6501</t>
  </si>
  <si>
    <t>--13</t>
  </si>
  <si>
    <t xml:space="preserve">Պետական սեփականություն հանդիսացող շենք-շինություն. օտարումից մուտքեր </t>
  </si>
  <si>
    <t>ԸՆԴԱՄԵՆԸ ԾԱԽՍԵՐ                                   (տող 1100000+տող 4000000)</t>
  </si>
  <si>
    <r>
      <t>9. Ծրագրի անվանումը _</t>
    </r>
    <r>
      <rPr>
        <b/>
        <sz val="8"/>
        <rFont val="GHEA Grapalat"/>
        <family val="3"/>
      </rPr>
      <t>Հայցապահանջային գումար</t>
    </r>
  </si>
  <si>
    <t>ՀՀ  կառավարությանը  առընթեր պետ. գույքի կառավարման վարչություն</t>
  </si>
  <si>
    <t xml:space="preserve"> Ընդամենը ծախսեր</t>
  </si>
  <si>
    <t>11</t>
  </si>
  <si>
    <t>900001033233</t>
  </si>
  <si>
    <r>
      <t>9. Ծրագրի անվանումը _</t>
    </r>
    <r>
      <rPr>
        <b/>
        <sz val="8"/>
        <rFont val="GHEA Grapalat"/>
        <family val="3"/>
      </rPr>
      <t>Պահուստային ֆոնդ</t>
    </r>
  </si>
  <si>
    <t>Օրինակելի ձև Հ-6</t>
  </si>
  <si>
    <t>ՀԻՄՆԱԿԱՆ ՄԻՋՈՑՆԵՐԻ ՇԱՐԺԻ ՎԵՐԱԲԵՐՅԱԼ</t>
  </si>
  <si>
    <t xml:space="preserve">4. Պետական կառավարման վերադաս մարմնի կամ տեղական ինքնակառավարման </t>
  </si>
  <si>
    <t>տարեսկզբի մնացորդը</t>
  </si>
  <si>
    <t>տարեվերջի մնացորդը</t>
  </si>
  <si>
    <t>Ցուցանիշներ</t>
  </si>
  <si>
    <t>այդ թվում բնակելի շենքեր</t>
  </si>
  <si>
    <t xml:space="preserve">Ընդամենը հիմնական միջոցներ </t>
  </si>
  <si>
    <t>Ստուգողական թիվ</t>
  </si>
  <si>
    <t>Ստացվել է-ընդամենը</t>
  </si>
  <si>
    <t>այդ թվում</t>
  </si>
  <si>
    <t xml:space="preserve">բյուջեից ֆինանսավորման հաշվին </t>
  </si>
  <si>
    <t>հատուկ միջոցների հաշվին</t>
  </si>
  <si>
    <t>անհատույց տրված միջոցների հաշվին</t>
  </si>
  <si>
    <t>Դուրս է բերվել- ընդամենը</t>
  </si>
  <si>
    <t>դուրսգրված է տեղ չհասնելու հիմքով հիմնարկի հաշվին</t>
  </si>
  <si>
    <t>դուրսգրված է տեղ չհասնելու հիմքով մեղավորների հաշվին</t>
  </si>
  <si>
    <t>անհատույց տրված միջոցներից</t>
  </si>
  <si>
    <t>փտման, մաշվածության, և անպետք կամ ավել ունեցվածքի իրացումից</t>
  </si>
  <si>
    <t>ԳԼԽԱՎՈՐ ՖԻՆԱՆՍԻՍՏ _____________________________________________</t>
  </si>
  <si>
    <t>ԳԼԽԱՎՈՐ ՀԱՇՎԱՊԱՀ   _____________________________________________</t>
  </si>
  <si>
    <t>Շենքեր (010)</t>
  </si>
  <si>
    <t>Շինություններ (011)</t>
  </si>
  <si>
    <t>Փոխանցող հարմարանքներ (012)</t>
  </si>
  <si>
    <t>Մեքենաներ և սարքավորումներ (013)</t>
  </si>
  <si>
    <t>Սպիտակեղեն, անկողնու պարագաներ, հագուստ և կոշկեղեն (014)</t>
  </si>
  <si>
    <t>Տրանսպորտային միջոցներ (015)</t>
  </si>
  <si>
    <t>Գործիքներ, արտադրական (ներառյալ պարագաները) ու տնտեսական գույք (016)</t>
  </si>
  <si>
    <t>Բանող և մթերատու անասուններ (017)</t>
  </si>
  <si>
    <t>Գրադարանային ֆոնդ (018)</t>
  </si>
  <si>
    <t>Այլ հիմնական միջոցներ (019)</t>
  </si>
  <si>
    <t>Օրինակելի ձև Հ-5</t>
  </si>
  <si>
    <t>ՆՅՈՒԹԱԿԱՆ ԱՐԺԵՔՆԵՐԻ ՇԱՐԺԻ ՎԵՐԱԲԵՐՅԱԼ</t>
  </si>
  <si>
    <t>1. Հիմնարկի անվանումը   ՀՀ կառավարությանն առընթեր պետական գույքի կառավարման վարչություն</t>
  </si>
  <si>
    <t xml:space="preserve">2. Փոստային հասցեն    ք. Երևան, Տիգրան-Մեծի 4 </t>
  </si>
  <si>
    <t xml:space="preserve"> մարմնի անվանումը  ________________________________________________________</t>
  </si>
  <si>
    <t>6. Հիմնարկը սպասարկող գանձապետական ստորաբաժանման անվանումը_______________________________</t>
  </si>
  <si>
    <t>Կենտրոնական գանձապետարանի գործառնական վարչ-ն</t>
  </si>
  <si>
    <t>ծախսվել է տարվա ընթաքում հիմնարկի կարիքների համար</t>
  </si>
  <si>
    <t>այդ թվում շինանյութեր ընթացիկ և կապիտալ շինարարության համար</t>
  </si>
  <si>
    <t>Գիտական, ուսումնական և այլ նպատակների նյութեր (060)</t>
  </si>
  <si>
    <t>Սննդամթերք (061)</t>
  </si>
  <si>
    <t>Դեղորայք և վիրակապային նյութեր (062)</t>
  </si>
  <si>
    <t>Տնտեսական նյութեր և գրասենյակային պիտույքներ (063)</t>
  </si>
  <si>
    <t>Վառելիք, հեղուկ վառելանութ և քսայուղեր (064)</t>
  </si>
  <si>
    <t>Անասնակեր և ֆուրաժ (065)</t>
  </si>
  <si>
    <t>Տարա (066)</t>
  </si>
  <si>
    <t>Այլ նյութեր (067)</t>
  </si>
  <si>
    <t>Նյութեր Ճանապարհին (068)</t>
  </si>
  <si>
    <t>Մեքենաների և սարքավորումների պահեստամասեր (069)</t>
  </si>
  <si>
    <t>Ընդամենը նյութեր և սննդամթերք (060-069)</t>
  </si>
  <si>
    <t>Ստացվել է -ընդամենը</t>
  </si>
  <si>
    <t>այդ թվում ստացվել է անհատույց</t>
  </si>
  <si>
    <t>Դուրս է բերվել-ընդամենը</t>
  </si>
  <si>
    <t xml:space="preserve">այդ թվում անհատույց </t>
  </si>
  <si>
    <t>դուրս է գրվել տարերային աղետների վնասումից</t>
  </si>
  <si>
    <t>Դուրսգրված է հափշտակումից և տեղ չհասցնելուց</t>
  </si>
  <si>
    <t>հիմնարկի հաշվին</t>
  </si>
  <si>
    <t>մեղավորների հաշվին</t>
  </si>
  <si>
    <t>ԳԼԽԱՎԱՐ ՖԻՆԱՆՍԻՍՏ</t>
  </si>
  <si>
    <t>10. Չափի միավորը` հազար դրամ</t>
  </si>
  <si>
    <t xml:space="preserve">ՀՀ կառավ. Կողմից </t>
  </si>
  <si>
    <t>12. Չափի միավորը` հազար դրամ</t>
  </si>
  <si>
    <t>Գումար (հիմնական միջոցներ)</t>
  </si>
  <si>
    <t>Հաշվարկներ վճարումների հատուկ տեսակների գծով (172),/173/</t>
  </si>
  <si>
    <t>ՀՀ հաշվարկներ ապահովագրական վճարումների գծով թոշակային ֆոնդի հետ (198/1)</t>
  </si>
  <si>
    <t>Բացված է վարկ տարվա սկզբից (եռամսյակից) հաշվի առած փակված և հետ կանչված վարկերը</t>
  </si>
  <si>
    <r>
      <t>1. Հիմնարկի անվանումը _</t>
    </r>
    <r>
      <rPr>
        <b/>
        <sz val="8"/>
        <rFont val="GHEA Grapalat"/>
        <family val="3"/>
      </rPr>
      <t>ՀՀ կառավարությանն առընթեր պետական գույքի կառավարման վարչություն</t>
    </r>
  </si>
  <si>
    <r>
      <t>2. Փոստային հասցեն _</t>
    </r>
    <r>
      <rPr>
        <b/>
        <sz val="8"/>
        <rFont val="GHEA Grapalat"/>
        <family val="3"/>
      </rPr>
      <t xml:space="preserve">ք. Երևան, Տիգրան-Մեծի 4 </t>
    </r>
  </si>
  <si>
    <r>
      <t xml:space="preserve">8. Ծրագրի անվանումը   </t>
    </r>
    <r>
      <rPr>
        <b/>
        <sz val="8"/>
        <rFont val="GHEA Grapalat"/>
        <family val="3"/>
      </rPr>
      <t xml:space="preserve">Ապարատի պահպանում </t>
    </r>
  </si>
  <si>
    <t xml:space="preserve">6. Հիմնարկը սպասարկող գանձապետական ստորաբաժանման անվանումը </t>
  </si>
  <si>
    <t xml:space="preserve"> մարմնի անվանումը </t>
  </si>
  <si>
    <t>ելք</t>
  </si>
  <si>
    <t>8. Ծրագրի անվանումը   ---------------------------------</t>
  </si>
  <si>
    <t>Օրինակելի ձև Հ-1</t>
  </si>
  <si>
    <t xml:space="preserve">ՊԵՏԱԿԱՆ ՀԻՄՆԱՐԿԻ ԿՈՂՄԻՑ ԵԿԱՄՈՒՏՆԵՐԻ ՀԱՎԱՔՄԱՆ ՄԱՍԻՆ </t>
  </si>
  <si>
    <t xml:space="preserve">5. Հիմնարկը սպասարկող գանձապետական ստորաբաժանման անվանումը  Կենտրոնական գանձապետ. գործառնական վարչ-ն   </t>
  </si>
  <si>
    <t xml:space="preserve">6. Հիմնարկիª  գանձապետական ստորաբաժանումում  հաշվառման   համարը </t>
  </si>
  <si>
    <t xml:space="preserve">7.Պետական  կառավարման վերադաս մարմնի կոդը ըստ բյուջետային   </t>
  </si>
  <si>
    <t xml:space="preserve">4.Պետական կառավարման վերադաս մարմնի </t>
  </si>
  <si>
    <t xml:space="preserve"> ծախսերի գերատեսչական դասակարգման  </t>
  </si>
  <si>
    <t xml:space="preserve">    անվանումը___________________________________________</t>
  </si>
  <si>
    <t>8. Չափի միավորըª հազար դրամ</t>
  </si>
  <si>
    <t>Տարեսկզբին հաստատված ծրագրային ցուցանիշը</t>
  </si>
  <si>
    <t>Փոփոխություններ ծրագրային ցուցանիշներում</t>
  </si>
  <si>
    <t>Ճշտված ծրագրային ցուցանիշներ</t>
  </si>
  <si>
    <t>Ստացված եկամուտներ</t>
  </si>
  <si>
    <t>ՊԱՐՏԱԴԻՐ ՍՈՑԻԱԼԱԿԱՆ ԱՊԱՀՈՎՈՒԹՅԱՆ ՎՃԱՐՆԵՐ</t>
  </si>
  <si>
    <t xml:space="preserve">ՊԱՇՏՈՆԱԿԱՆ ԴՐԱՄԱՇՆՈՐՀՆԵՐª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</si>
  <si>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ԱՅԼ ԵԿԱՄՈՒՏՆԵՐ</t>
  </si>
  <si>
    <t>Ձեռնարկությունների և գույքի /բացառությամբ հողի/ վարձակալության վարձավճարներ</t>
  </si>
  <si>
    <t xml:space="preserve">ԸՆԴԱՄԵՆԸ ԸՆԹԱՑԻԿ ԵԿԱՄՈՒՏՆԵՐ                                                                                                                                                </t>
  </si>
  <si>
    <r>
      <t>1. Հիմնարկի անվանումը _</t>
    </r>
    <r>
      <rPr>
        <b/>
        <sz val="8"/>
        <rFont val="GHEA Grapalat"/>
        <family val="3"/>
      </rPr>
      <t>ՀՀ կառ.առընթեր պետ.գույքի կառավարման վարչ-ն</t>
    </r>
  </si>
  <si>
    <r>
      <t xml:space="preserve">2. Փոստային հասցեն   </t>
    </r>
    <r>
      <rPr>
        <b/>
        <sz val="8"/>
        <rFont val="GHEA Grapalat"/>
        <family val="3"/>
      </rPr>
      <t>ք. Երևան, Տիգրան-Մեծի 4</t>
    </r>
  </si>
  <si>
    <t>Պետական սեփականություն համարվող գույքը վարձակալության հանձնելիս մուծված վարձակալական վճարներ, որոնք թողնվում են վարձակալի տնօրինությանը</t>
  </si>
  <si>
    <t>Իրավաբանական անձանց կապիտալում կատարված ներդրումներից ստացվող շահաբաժիններ</t>
  </si>
  <si>
    <t>900011145118</t>
  </si>
  <si>
    <t>10</t>
  </si>
  <si>
    <t>02</t>
  </si>
  <si>
    <t>9. Ծրագրի անվանումը _Պետական հիմնարկների և կազմ-ի աշխատողներին սոց. փաթեթով ապահովում</t>
  </si>
  <si>
    <t>Այլ նպաստներ բյուջեից</t>
  </si>
  <si>
    <t>4729</t>
  </si>
  <si>
    <t>Վ.Հարությունյան</t>
  </si>
  <si>
    <t>Մ.Ղուշչյան</t>
  </si>
  <si>
    <t>Վ. Հարությունյան</t>
  </si>
  <si>
    <t>___________________Մ.Ղուշչյան</t>
  </si>
  <si>
    <t>Մ. Ղուշչյան</t>
  </si>
  <si>
    <t>_____________________________________Մ.Ղուշչյան</t>
  </si>
  <si>
    <r>
      <t xml:space="preserve">9. Ծրագրի անվանումը </t>
    </r>
    <r>
      <rPr>
        <b/>
        <u val="single"/>
        <sz val="8"/>
        <rFont val="GHEA Grapalat"/>
        <family val="3"/>
      </rPr>
      <t xml:space="preserve"> Կենտրոնական ապարատի պահպանում</t>
    </r>
  </si>
  <si>
    <r>
      <t xml:space="preserve"> </t>
    </r>
    <r>
      <rPr>
        <b/>
        <u val="single"/>
        <sz val="8"/>
        <rFont val="GHEA Grapalat"/>
        <family val="3"/>
      </rPr>
      <t xml:space="preserve">   Կենտրոնական ապարատի պահպանում</t>
    </r>
  </si>
  <si>
    <t xml:space="preserve">       ՀԱՇՎԱՊԱՀ</t>
  </si>
  <si>
    <t>-</t>
  </si>
  <si>
    <t xml:space="preserve">Այլ հաշվարկներ կատարված աշխատանքների գծով (189),         </t>
  </si>
  <si>
    <t>Վ.  Հարությունյան</t>
  </si>
  <si>
    <t>մուտք</t>
  </si>
  <si>
    <t>3756.00</t>
  </si>
  <si>
    <r>
      <rPr>
        <b/>
        <sz val="8"/>
        <rFont val="GHEA Grapalat"/>
        <family val="3"/>
      </rPr>
      <t xml:space="preserve">ԸՆԴԱՄԵՆԸ  </t>
    </r>
    <r>
      <rPr>
        <sz val="8"/>
        <rFont val="GHEA Grapalat"/>
        <family val="3"/>
      </rPr>
      <t xml:space="preserve">                              Ա.   ԸՆԹԱՑԻԿ  ԾԱԽՍԵՐª              </t>
    </r>
  </si>
  <si>
    <t>6.2 ՍՈՑ.ՕԳՆՈՒԹՅԱՆ ԴՐԱՄԱԿԱՆ ԱՐՏԱՀԱՅՏՈՒԹՅԱՄԲ ՆՊԱՍՏՆԵՐ (ԲՅՈՒՋԵԻՑ)</t>
  </si>
  <si>
    <t>14124.01</t>
  </si>
  <si>
    <t>14124.02</t>
  </si>
  <si>
    <t>14124.03</t>
  </si>
  <si>
    <t>14124.04</t>
  </si>
  <si>
    <t>14124.05</t>
  </si>
  <si>
    <t>14124.06</t>
  </si>
  <si>
    <t>14124.07</t>
  </si>
  <si>
    <t>14124.08</t>
  </si>
  <si>
    <t>14124.09</t>
  </si>
  <si>
    <t>14124.10</t>
  </si>
  <si>
    <t>14124.11</t>
  </si>
  <si>
    <t>14124.12</t>
  </si>
  <si>
    <t>14124.13</t>
  </si>
  <si>
    <t>14124.14</t>
  </si>
  <si>
    <t>14124.15</t>
  </si>
  <si>
    <t>14124.16</t>
  </si>
  <si>
    <t>14124.17</t>
  </si>
  <si>
    <t>14124.18</t>
  </si>
  <si>
    <t>14124.19</t>
  </si>
  <si>
    <t>14124.20</t>
  </si>
  <si>
    <t>14124.21</t>
  </si>
  <si>
    <t>14124.22</t>
  </si>
  <si>
    <t>14124.23</t>
  </si>
  <si>
    <t>14124.24</t>
  </si>
  <si>
    <t>14124.25</t>
  </si>
  <si>
    <t>14124.26</t>
  </si>
  <si>
    <t>14124.27</t>
  </si>
  <si>
    <t>14124.28</t>
  </si>
  <si>
    <t>14124.29</t>
  </si>
  <si>
    <t>14124.30</t>
  </si>
  <si>
    <t>14124.31</t>
  </si>
  <si>
    <t>14124.32</t>
  </si>
  <si>
    <t>14124.33</t>
  </si>
  <si>
    <t>14124.34</t>
  </si>
  <si>
    <t>14124.35</t>
  </si>
  <si>
    <t>14124.36</t>
  </si>
  <si>
    <t>14124.37</t>
  </si>
  <si>
    <t>14124.38</t>
  </si>
  <si>
    <t>14124.39</t>
  </si>
  <si>
    <t>14124.40</t>
  </si>
  <si>
    <t>14124.41</t>
  </si>
  <si>
    <t>14124.42</t>
  </si>
  <si>
    <t>14124.43</t>
  </si>
  <si>
    <t>14124.44</t>
  </si>
  <si>
    <t>14124.45</t>
  </si>
  <si>
    <t>14124.46</t>
  </si>
  <si>
    <t>14124.47</t>
  </si>
  <si>
    <t>14124.48</t>
  </si>
  <si>
    <t>14124.49</t>
  </si>
  <si>
    <t>14124.50</t>
  </si>
  <si>
    <t>14124.51</t>
  </si>
  <si>
    <t>14124.52</t>
  </si>
  <si>
    <t>14124.53</t>
  </si>
  <si>
    <t>14124.54</t>
  </si>
  <si>
    <t>14124.55</t>
  </si>
  <si>
    <t>14124.56</t>
  </si>
  <si>
    <t>14124.57</t>
  </si>
  <si>
    <t>14124.58</t>
  </si>
  <si>
    <t>14124.59</t>
  </si>
  <si>
    <t>14124.60</t>
  </si>
  <si>
    <t>____________________     Մ. Ղուշչյան</t>
  </si>
  <si>
    <t>___________________</t>
  </si>
  <si>
    <t>&lt;Աճուրդի կենտրոն&gt; ՊՈԱԿ</t>
  </si>
  <si>
    <t>&lt;Պետական գույքի գույքագրման և գնահատման գործակալություն&gt; ՊՈԱԿ</t>
  </si>
  <si>
    <t>Հողի օտարումից միջոցների ստացում</t>
  </si>
  <si>
    <t>6502</t>
  </si>
  <si>
    <t>______________________             Մ.Ղուշչյան</t>
  </si>
  <si>
    <t xml:space="preserve">_____________________          </t>
  </si>
  <si>
    <t>__________________             Մ.Ղուշչյան</t>
  </si>
  <si>
    <t>.10/1</t>
  </si>
  <si>
    <t>.13/1</t>
  </si>
  <si>
    <t>Բյուջետային ծախսերի գործառնական դասակարգման</t>
  </si>
  <si>
    <t>Բաժին</t>
  </si>
  <si>
    <t xml:space="preserve">Խումբ </t>
  </si>
  <si>
    <t>Դաս</t>
  </si>
  <si>
    <t>Ծախսային ծրագրի անվանումը</t>
  </si>
  <si>
    <t>Ծախսային ծրագիրը կատարող ՀՀ պետական կառավարման մարմնի անվանումը</t>
  </si>
  <si>
    <t>Տնտեսվարող սուբյեկտներին տրամադրվող դրամաշնորհի գումարը (հազար դրամ)</t>
  </si>
  <si>
    <t>Դրամաշնորհ ստացող տնտեսվարող սուբյեկտի անվանումը</t>
  </si>
  <si>
    <t>ՀՀ կառավարությանն առընթեր պետական գույքի կառավարման վարչություն</t>
  </si>
  <si>
    <t>Տարեկան ճշտված պլանը</t>
  </si>
  <si>
    <t>Հավելված N 1</t>
  </si>
  <si>
    <t>Աղյուսակ   N 16</t>
  </si>
  <si>
    <t>Ց Ա Ն Կ</t>
  </si>
  <si>
    <t>________________</t>
  </si>
  <si>
    <t>________________    Մ. Ղուշչյան</t>
  </si>
  <si>
    <t>Տնտեսվարող սուբյեկտի փաստացի ծախսը</t>
  </si>
  <si>
    <t>4634.00</t>
  </si>
  <si>
    <t xml:space="preserve">ՀԱՇՎԵՏՎՈՒԹՅՈՒՆ          </t>
  </si>
  <si>
    <t>Հաշվարկներ ապահովագրական վճարումների գծով ՀՀ թոշակային ֆոնդի հետ (198)</t>
  </si>
  <si>
    <t>Ծրագրային դասիչը</t>
  </si>
  <si>
    <t>Գործառական դասիչը</t>
  </si>
  <si>
    <t>Ծրագիր /Քաղաքականության միջոցառում</t>
  </si>
  <si>
    <t>Ծրագիրը</t>
  </si>
  <si>
    <t>Միջոցառումը</t>
  </si>
  <si>
    <t>(Բաժին/Խումբ/Դաս)</t>
  </si>
  <si>
    <t>(հազար դրամ)</t>
  </si>
  <si>
    <t>Աղյուսակ   12</t>
  </si>
  <si>
    <t>Գերատեսչության կողմից իրականացվող քաղաքականության միջոցառումների ծրագրային խմբավորումը</t>
  </si>
  <si>
    <t>ԾՐԱԳԻՐ</t>
  </si>
  <si>
    <t>Պետական գույքի կառավարման ծրագիր</t>
  </si>
  <si>
    <t>Ծրագրի նկարագրությունը</t>
  </si>
  <si>
    <t xml:space="preserve">Պետական գույքի հաշվառում, գույքագրում, աճուրդների կազմակերպում, մասնավորեցվող գույքի վերաբերյալ տեղեկատվության հրապարակում </t>
  </si>
  <si>
    <t>Վերջնական արդյունքի նկարագրությունը</t>
  </si>
  <si>
    <t>Պետական գույքի արդյունավետ կառավարում</t>
  </si>
  <si>
    <t>ԱԾ 01</t>
  </si>
  <si>
    <t>Պետական գույքի կառավարման ոլորտի քաղաքականության, խորհրդատվության, մոնիտորինգի և համակարգման ծառայություններ</t>
  </si>
  <si>
    <t>Մատուցվող ծառայության նկարագրությունը</t>
  </si>
  <si>
    <t>Ծառայություն մատուցողի անվանումը</t>
  </si>
  <si>
    <t>ԱԾ 02</t>
  </si>
  <si>
    <t>Աճուրդների, մասնավորեցման գործընթացի կազմակերպում և մրցույթների անցկացում</t>
  </si>
  <si>
    <t>ԱԾ 03</t>
  </si>
  <si>
    <t>Հավելված   11</t>
  </si>
  <si>
    <t>Փաստացի ծախսը</t>
  </si>
  <si>
    <t>771.02</t>
  </si>
  <si>
    <t>771.03</t>
  </si>
  <si>
    <t>771.04</t>
  </si>
  <si>
    <t>771.05</t>
  </si>
  <si>
    <t>771.06</t>
  </si>
  <si>
    <t>771.07</t>
  </si>
  <si>
    <t>771.08</t>
  </si>
  <si>
    <t>771.09</t>
  </si>
  <si>
    <t>771.10</t>
  </si>
  <si>
    <t>771.11</t>
  </si>
  <si>
    <t>771.12</t>
  </si>
  <si>
    <t>771.13</t>
  </si>
  <si>
    <t>771.14</t>
  </si>
  <si>
    <t>771.15</t>
  </si>
  <si>
    <t>771.16</t>
  </si>
  <si>
    <t>771.17</t>
  </si>
  <si>
    <t>771.18</t>
  </si>
  <si>
    <t>771.19</t>
  </si>
  <si>
    <t>771.20</t>
  </si>
  <si>
    <t>771.21</t>
  </si>
  <si>
    <t>771.22</t>
  </si>
  <si>
    <t>771.23</t>
  </si>
  <si>
    <t>771.24</t>
  </si>
  <si>
    <t>771.25</t>
  </si>
  <si>
    <t>771.26</t>
  </si>
  <si>
    <t>771.27</t>
  </si>
  <si>
    <t>771.28</t>
  </si>
  <si>
    <t>771.29</t>
  </si>
  <si>
    <t>771.30</t>
  </si>
  <si>
    <t>771.31</t>
  </si>
  <si>
    <t>771.32</t>
  </si>
  <si>
    <t>771.33</t>
  </si>
  <si>
    <t>771.34</t>
  </si>
  <si>
    <t>771.35</t>
  </si>
  <si>
    <t>771.36</t>
  </si>
  <si>
    <t>771.37</t>
  </si>
  <si>
    <t>771.38</t>
  </si>
  <si>
    <t>771.39</t>
  </si>
  <si>
    <t>771.40</t>
  </si>
  <si>
    <t>771.41</t>
  </si>
  <si>
    <t>771.42</t>
  </si>
  <si>
    <t>771.43</t>
  </si>
  <si>
    <t>771.44</t>
  </si>
  <si>
    <t>771.45</t>
  </si>
  <si>
    <t>771.46</t>
  </si>
  <si>
    <t>771.47</t>
  </si>
  <si>
    <t>771.48</t>
  </si>
  <si>
    <t>771.49</t>
  </si>
  <si>
    <t>771.50</t>
  </si>
  <si>
    <t>771.51</t>
  </si>
  <si>
    <t>771.52</t>
  </si>
  <si>
    <t>771.53</t>
  </si>
  <si>
    <t>771.54</t>
  </si>
  <si>
    <t>771.55</t>
  </si>
  <si>
    <t>771.56</t>
  </si>
  <si>
    <t>771.57</t>
  </si>
  <si>
    <t>771.58</t>
  </si>
  <si>
    <t>771.59</t>
  </si>
  <si>
    <t>771.60</t>
  </si>
  <si>
    <t>771.61</t>
  </si>
  <si>
    <t>771.62</t>
  </si>
  <si>
    <t>771.63</t>
  </si>
  <si>
    <t>7704.00</t>
  </si>
  <si>
    <t>Գույքի և սարքավորումների վարձակալություն</t>
  </si>
  <si>
    <t>4216</t>
  </si>
  <si>
    <t>Ոչ ֆինանսական ակտիվների օտարումից մուտքեր</t>
  </si>
  <si>
    <t>ՈՉ ՖԻՆԱՆՍԱԿԱՆ ԱԿՏԻՎՆԵՐԻ ՕՏԱՐՈՒՄԻՑ ՄՈՒՏՔԵՐ</t>
  </si>
  <si>
    <t>ԱՅԼ  Ծ Ա Խ Ս Ե Ր</t>
  </si>
  <si>
    <t>7.2 Հարկեր,պարտադիր վճարներ և տուժեր</t>
  </si>
  <si>
    <t xml:space="preserve"> Պարտադիր վճարներ</t>
  </si>
  <si>
    <t>411100</t>
  </si>
  <si>
    <t xml:space="preserve"> 411200</t>
  </si>
  <si>
    <t xml:space="preserve">Կատարման % </t>
  </si>
  <si>
    <t>01.03.03</t>
  </si>
  <si>
    <t>01.06.01</t>
  </si>
  <si>
    <t>10.09.02</t>
  </si>
  <si>
    <t>11.01.01</t>
  </si>
  <si>
    <t>Պետական սեփականություն համարվող շենքերի և շինությունների տանիքներին ու ձեղնահարկերում կապի սարքավորումների տեղակայման վարձավճարներից պետական բյուջե մուտքագրված (մուտքագրվելիք) մաս (ՀՀ կառ.03.10.2013թ.թիվ 1130-Ն)</t>
  </si>
  <si>
    <t>.10/2</t>
  </si>
  <si>
    <t>ԾՏ 01</t>
  </si>
  <si>
    <t xml:space="preserve">   ԸՆԴԱՄԵՆԸ  ԸՆԹԱՑԻԿ ԾԱԽՍԵՐ </t>
  </si>
  <si>
    <t>*</t>
  </si>
  <si>
    <t>423500</t>
  </si>
  <si>
    <t>Կառավարչական ծառայություններ</t>
  </si>
  <si>
    <t>9. Ծրագրի անվանումը _Շահութահարկի գծով հարկային պարտավորության մարում</t>
  </si>
  <si>
    <t>900005000964</t>
  </si>
  <si>
    <t>Կարեն Դեմիրճյանի անվան մարզահամերգային համալիր ՊՈԱԿ</t>
  </si>
  <si>
    <t>ա</t>
  </si>
  <si>
    <t>.15/1</t>
  </si>
  <si>
    <t>ընդամ</t>
  </si>
  <si>
    <t>04.Աճուրդների կազմակերպման և անցկացման աշխատանքներ</t>
  </si>
  <si>
    <t>06.Պետական գույքի հաշվառման, գույքագրման, ուսումնասիրությունների և գնահատման աշխատանքների իրականացում</t>
  </si>
  <si>
    <t>Աճուրդների կազմակերպման և անցկացման ծառայություններ</t>
  </si>
  <si>
    <t xml:space="preserve"> Բյուջե</t>
  </si>
  <si>
    <t>Ճշտված բյուջե</t>
  </si>
  <si>
    <t>5051.00</t>
  </si>
  <si>
    <t>6710.10</t>
  </si>
  <si>
    <t>Բ.ՈՉ ՖԻՆԱՆՍԱԿԱՆ ԱԿՏԻՎՆԵՐԻ ԳԾՈՎ ԾԱԽՍԵՐ</t>
  </si>
  <si>
    <t>8642.2</t>
  </si>
  <si>
    <t>05,</t>
  </si>
  <si>
    <t>9. Ծրագրի անվանումը &lt;Կարեն Դեմիրճյանի անվան մարզահամերգային համալիր&gt; ՊՈԱԿ</t>
  </si>
  <si>
    <t>16,</t>
  </si>
  <si>
    <t>900011011690</t>
  </si>
  <si>
    <t>07,</t>
  </si>
  <si>
    <t>163037.6</t>
  </si>
  <si>
    <t>-31517.9</t>
  </si>
  <si>
    <t>271460.70</t>
  </si>
  <si>
    <t>33007.80</t>
  </si>
  <si>
    <t>9. Ծրագրի անվանումը _Վարչական սարքավորումներ</t>
  </si>
  <si>
    <t>05</t>
  </si>
  <si>
    <t>1. Հիմնական միջոցներ</t>
  </si>
  <si>
    <t>5122</t>
  </si>
  <si>
    <t xml:space="preserve">   ԸՆԴԱՄԵՆԸ ՈՉ  ՖԻՆԱՆՍԱԿԱՆ ԱԿՏԻՎՆԵՐԻ ԳԾՈՎ ԾԱԽՍԵՐ </t>
  </si>
  <si>
    <t>103009.34</t>
  </si>
  <si>
    <t>Վարչական սարքավորումներ</t>
  </si>
  <si>
    <t>8642.20</t>
  </si>
  <si>
    <t>152.00</t>
  </si>
  <si>
    <t>-581.7</t>
  </si>
  <si>
    <t>0.0</t>
  </si>
  <si>
    <t>1650.0</t>
  </si>
  <si>
    <t>-4200.0</t>
  </si>
  <si>
    <t>-255.1</t>
  </si>
  <si>
    <t>5132</t>
  </si>
  <si>
    <t xml:space="preserve">Ոչ նյութական հիմնական միջոցներ </t>
  </si>
  <si>
    <t>833.2</t>
  </si>
  <si>
    <t>4638</t>
  </si>
  <si>
    <t>Ընթացիկ դրամաշնորհներ պետական և համայնքների առևտրային կազմակերպություններին</t>
  </si>
  <si>
    <t>4. ՉԱՐՏԱԴՐՎԱԾ  ԱԿՏԻՎՆԵՐ</t>
  </si>
  <si>
    <t>Հող</t>
  </si>
  <si>
    <t xml:space="preserve">ՀՀ կառավ. կողմից որոշում 13.07.17 N957-և 24.08.17 N 1053-Ն </t>
  </si>
  <si>
    <t>ՈՉ ՖԻՆԱՆՍԱԿԱՆ ԱԿՏԻՎՆԵՐԻ ՀԵՏ ԳՈՐԾԱՌՆՈՒԹՅՈՒՆ</t>
  </si>
  <si>
    <t>Համակարգչային ծրագրեր</t>
  </si>
  <si>
    <t>01.03.03.05</t>
  </si>
  <si>
    <t>Այլ ընթացիկ դրամաշնորհներ</t>
  </si>
  <si>
    <t>4639</t>
  </si>
  <si>
    <t>Նվիրատվություններ այլ շահույթ չհետապնդող կազմակերպություններին</t>
  </si>
  <si>
    <t>4819</t>
  </si>
  <si>
    <t>2.5  Ընթացիկ նորոգում և պահպանում</t>
  </si>
  <si>
    <t>4251</t>
  </si>
  <si>
    <t>Շենքերի և կառույցների ընթացիկ նորոգում</t>
  </si>
  <si>
    <t xml:space="preserve">01.01.2017 - 01.01.2018      Ժամանակահատվածի համար </t>
  </si>
  <si>
    <t>-204010.0</t>
  </si>
  <si>
    <t>197225.39</t>
  </si>
  <si>
    <t>4267.38</t>
  </si>
  <si>
    <t>01. 01. 2017 -- 01. 01. 2018թ.թ. ժամանակահատվածի համար</t>
  </si>
  <si>
    <t>01.01.2017 -- 01.01.2018 ժամանակահատվածի համար</t>
  </si>
  <si>
    <t>-510142.66</t>
  </si>
  <si>
    <t>01.01.2017. -- 01.01.2018. ժամանակահատվածի համար</t>
  </si>
  <si>
    <t>6079.45</t>
  </si>
  <si>
    <t>2371.52</t>
  </si>
  <si>
    <t>150020.00</t>
  </si>
  <si>
    <t>4625.30</t>
  </si>
  <si>
    <t>01.01.2017__01.01.2018   ժամանակահատվածի համար</t>
  </si>
  <si>
    <t xml:space="preserve">Հաշվարկներ սոցիալական ապահովության գծով (171)       </t>
  </si>
  <si>
    <t>առ  01.01.2017___01.01.2018թ.թ.</t>
  </si>
  <si>
    <t>2018թ.</t>
  </si>
  <si>
    <t xml:space="preserve">        "__08_" _02_______________</t>
  </si>
  <si>
    <t>2018..թ.</t>
  </si>
  <si>
    <t xml:space="preserve">     "__08_" __02_________</t>
  </si>
  <si>
    <t>_08_ 02_ 2018_ թ.</t>
  </si>
  <si>
    <t xml:space="preserve">        ՙ08_՚  02 ՙ_2018_ թ.</t>
  </si>
  <si>
    <t>ՙ_08՚ ՙ_02_՚ 2018_ թ.</t>
  </si>
  <si>
    <t>ՙ_08_՚ ՙ_02_՚ 2018 թ.</t>
  </si>
  <si>
    <t>ՙ_08_՚ ՙ_02_՚ 2018_ թ.</t>
  </si>
  <si>
    <t>__08_ 02_</t>
  </si>
  <si>
    <r>
      <rPr>
        <sz val="8"/>
        <rFont val="GHEA Grapalat"/>
        <family val="3"/>
      </rPr>
      <t>ՙ-08-՚02-</t>
    </r>
    <r>
      <rPr>
        <sz val="8"/>
        <color indexed="10"/>
        <rFont val="GHEA Grapalat"/>
        <family val="3"/>
      </rPr>
      <t xml:space="preserve"> </t>
    </r>
    <r>
      <rPr>
        <sz val="8"/>
        <rFont val="GHEA Grapalat"/>
        <family val="3"/>
      </rPr>
      <t>2018թ.</t>
    </r>
  </si>
  <si>
    <t>ՙ-08-՚-02-- 2018 թ.</t>
  </si>
  <si>
    <t>ՙ-08՚-02-- 2018 թ.</t>
  </si>
  <si>
    <t>163037.60</t>
  </si>
  <si>
    <t>&lt;&lt;Հայաստանի Հանրապետության 2017 թվականի պետական բյուջեի մասին&gt;&gt; ՀՀ օրենքով նախատեսված այն ծրագրերի,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դրամաշնորհի տեսքով` առանց մրցույթի</t>
  </si>
  <si>
    <t>08</t>
  </si>
  <si>
    <t>Համերգների, փառատոների և այլ միջոցառումների կազմակերպում</t>
  </si>
  <si>
    <t>Պետական գույքի գույքագրման և գնահատման գործակալություն ՊՈԱԿ</t>
  </si>
  <si>
    <t>Աճուրդի կենտրոն ՊՈԱԿ</t>
  </si>
  <si>
    <t>ՙ-08-՚02- 2018 թ.</t>
  </si>
  <si>
    <t>ՀՀ 2017 թվականի պետական բյուջեի ծախսերի ծրագրային դասակարգումը</t>
  </si>
  <si>
    <t>ԱԾ 31</t>
  </si>
  <si>
    <t>08.02.05</t>
  </si>
  <si>
    <t>Համերգների, փառատոների և այլ միջոցառումների իրականացում</t>
  </si>
  <si>
    <t>Կարեն Դեմիրճյանի անվան մարզահամերգային համալիր ՊՈԱԿ-ի պահպանում</t>
  </si>
  <si>
    <t>Համակարգչային և գրասենյակային սարքավորումներ</t>
  </si>
  <si>
    <t>Ակտիվն օգտագործող կազմակերպության անվանումը</t>
  </si>
  <si>
    <t>Գրասենյակային գույք</t>
  </si>
  <si>
    <t>Քաղաքականության միջոցառումներ, ծառայություններ</t>
  </si>
  <si>
    <t>Պետական գույքի կառավարման ոլորտի քաղաքականության, խորհրդատվության, մոնիթորինգի և համակարգման ծառայություններ</t>
  </si>
  <si>
    <t xml:space="preserve">Մատուցվող ծառայության նկարագրությունը </t>
  </si>
  <si>
    <t xml:space="preserve">Պետական գույքի հաշվառում, գույքագրում, աճուրդների կազմակերպում, մասնավորեցվող գույքի վերաբերյալ տեղեկատվության հրապարակում       </t>
  </si>
  <si>
    <t xml:space="preserve">Պետական գույքի հաշվառում, գույքագրում, աճուրդների կազմակերպում, մասնավորեցվող գույքի վերաբերյալ տեղեկատվության հրապարակում      </t>
  </si>
  <si>
    <t xml:space="preserve">Ոչ ֆինանսական ակտիվների գծով միջոցառումներ                                 </t>
  </si>
  <si>
    <t>Ակտիվի նկարագրությունը</t>
  </si>
  <si>
    <t>Քաղաքականության միջոցառումներ. Տրանսֆերտներ</t>
  </si>
  <si>
    <t>Պետական աջակցություն հիմնադրամներին` պետական սեփականություն հանդիսացող գույքի վարձակալական վճարների մասով</t>
  </si>
  <si>
    <t>Տրանսֆերտի նկարագրությունը</t>
  </si>
  <si>
    <t>Պետական սեփականություն հանդիսացող գույքը վարձակալության հանձնելիս մուծված վարձակալական վճարներ, որոնք թողնվում են վարձակալի տնօրինությանը` որպես կամավոր գույքային վճար</t>
  </si>
  <si>
    <t>Արտաբյուջե</t>
  </si>
  <si>
    <t>ԱԾ03</t>
  </si>
  <si>
    <t>Քաղաքականության միջոցառումներ. Ծառայություններ</t>
  </si>
  <si>
    <t xml:space="preserve">Պետական գույքի գույքագրման և գնահատման գործակալություն ՊՈԱԿ </t>
  </si>
  <si>
    <t>04.09.01</t>
  </si>
  <si>
    <t>Ծրագիր (ծրագրերը), որին (որոնց) առնչվում է ակտիվը</t>
  </si>
  <si>
    <t>ՀՀ պահուստային ֆոնդ</t>
  </si>
  <si>
    <t>Տրանսֆերտի անվանումը</t>
  </si>
  <si>
    <t>Գույքի փոխանակման արդյունքում առաջացող եկամտային հարկի վճարում</t>
  </si>
  <si>
    <t xml:space="preserve">Տրանսֆերտի նկարագրությունը                                        </t>
  </si>
  <si>
    <t>Մ. Խորենացի 213 հասցեում 2782 ք.մ մակերեսով անշարժ գույքը, 44.7 ք.մավտոտնակը և 0.182741 հա հողատարածքը (գույք 1) Սասունցի Դավիթ 66/1 հասցեում 284.46ք.մ անշարժ գույքի 0.072106հա մակերեսով հողամասի (գույք 2) և Վարդաշեն 3-րդ փողոցի 3/1 հասցեում 991.1 ք.մ անշարժ գույքի ու 0.1038 հա հողամասի (գույք 3) հետ փոխանակման արդյունքում առաջացող եկամտային հարկի վճարման գործընթաց</t>
  </si>
  <si>
    <r>
      <t>Վ</t>
    </r>
    <r>
      <rPr>
        <u val="single"/>
        <sz val="9"/>
        <rFont val="GHEA Grapalat"/>
        <family val="3"/>
      </rPr>
      <t xml:space="preserve">երջնական արդյունքի նկարագրությունը    </t>
    </r>
    <r>
      <rPr>
        <sz val="9"/>
        <rFont val="GHEA Grapalat"/>
        <family val="3"/>
      </rPr>
      <t xml:space="preserve">                                           Պետական   գույքի արդյունավետ կառավարում   </t>
    </r>
  </si>
  <si>
    <t>ԾՏ 02</t>
  </si>
  <si>
    <t>Միջոցառումներ, Տրանսֆերտներ</t>
  </si>
  <si>
    <r>
      <rPr>
        <u val="single"/>
        <sz val="9"/>
        <rFont val="GHEA Grapalat"/>
        <family val="3"/>
      </rPr>
      <t>Տրանսֆերտի անվանումը</t>
    </r>
    <r>
      <rPr>
        <sz val="9"/>
        <rFont val="GHEA Grapalat"/>
        <family val="3"/>
      </rPr>
      <t xml:space="preserve">                                                                       Գույքի փոխանակման արդյունքում առաջացող եկամտային հարկի վճարում</t>
    </r>
  </si>
  <si>
    <t>Երևան քաղաքի Մաշտոցի պողոտայի 11ա շենքի 31 հասցեում գտնվող, 79.4 ք.մ մակերեսով տարածքը (գույք 1) Երևան քաղաքի Ադոնցի փողոց 7 շենք, 20 շինություն հասցեում գտնվող , 179.9ք.մ մակերեսով տարածքի (գույք 2)  հետ փոխանակման արդյունքում առաջացող եկամտային հարկի վճարման գործընթաց</t>
  </si>
  <si>
    <r>
      <rPr>
        <u val="single"/>
        <sz val="9"/>
        <rFont val="GHEA Grapalat"/>
        <family val="3"/>
      </rPr>
      <t xml:space="preserve">Ծրագիրը (ծրագրերը), որի (որոնց) շրջանակներում իրականացվում է քաղաքականության միջոցառումը   </t>
    </r>
    <r>
      <rPr>
        <sz val="9"/>
        <rFont val="GHEA Grapalat"/>
        <family val="3"/>
      </rPr>
      <t xml:space="preserve">                                                      1079 ՀՀ կառավարությանն առընթեր պետական գույքի կառավարման ծրագիր  </t>
    </r>
  </si>
  <si>
    <r>
      <rPr>
        <u val="single"/>
        <sz val="9"/>
        <rFont val="GHEA Grapalat"/>
        <family val="3"/>
      </rPr>
      <t xml:space="preserve">Ծրագիրը (ծրագրերը), որի (որոնց) շրջանակներում իրականացվում է քաղաքականության միջոցառումը   </t>
    </r>
    <r>
      <rPr>
        <sz val="9"/>
        <rFont val="GHEA Grapalat"/>
        <family val="3"/>
      </rPr>
      <t xml:space="preserve">                                                      1079 ՀՀ կառավարությանն առընթեր պետական գույքի կառավարման ծրագիր   </t>
    </r>
  </si>
  <si>
    <t>Ընդունելությունների տուն ՓԲԸ-ի պարտավորությունների մարում</t>
  </si>
  <si>
    <t>ԱՁ 01</t>
  </si>
  <si>
    <t>Գյուղատնտեսական նշանակության հողամասերի ձեռքբերում</t>
  </si>
  <si>
    <t xml:space="preserve">Ակտիվի  նկարագրությունը      </t>
  </si>
  <si>
    <t>ՀՀ Կոտայքի մարզի Պռոշյանի համայնքում գտնվող 1076,07 և 0.19 հեկտար մակերեսներով գյուղատնտեսական նշանակության հողամասերի ձեռքբերում</t>
  </si>
  <si>
    <t>Քաղաքացուն սեփականության իրավունքով պատկանող ՀՀ Կոտայքի մարզի Պռոշյանի համայնքում գտնվող 1076,07 և 0.19 հեկտար մակերեսներով գյուղատնտեսական նշանակության հողամասերի ձեռքբերում</t>
  </si>
  <si>
    <r>
      <rPr>
        <u val="single"/>
        <sz val="9"/>
        <rFont val="GHEA Grapalat"/>
        <family val="3"/>
      </rPr>
      <t xml:space="preserve">Տրանսֆերտի անվանումը  </t>
    </r>
    <r>
      <rPr>
        <sz val="9"/>
        <rFont val="GHEA Grapalat"/>
        <family val="3"/>
      </rPr>
      <t xml:space="preserve">                                                                     Հողամասերի ձեռքբերման արդյունքում արդյունքում առաջացող եկամտային հարկի վճարում</t>
    </r>
  </si>
  <si>
    <t>ՀՀ Կոտայքի մարզի Պռոշյանի համայնքում գտնվող 1076,07 և 0.19 հեկտար մակերեսներով գյուղատնտեսական նշանակության հողամասերի ձեռքբերման արդյունքում առաջացող եկամտային հարկի վճարման գործընթաց</t>
  </si>
  <si>
    <r>
      <rPr>
        <u val="single"/>
        <sz val="9"/>
        <rFont val="GHEA Grapalat"/>
        <family val="3"/>
      </rPr>
      <t xml:space="preserve">Ծրագիրը (ծրագրերը), որի (որոնց) շրջանակներում իրականացվում է քաղաքականության միջոցառումը </t>
    </r>
    <r>
      <rPr>
        <sz val="9"/>
        <rFont val="GHEA Grapalat"/>
        <family val="3"/>
      </rPr>
      <t xml:space="preserve">                                                        1079 ՀՀ կառավարությանն առընթեր պետական գույքի կառավարման ծրագիր  </t>
    </r>
  </si>
  <si>
    <t xml:space="preserve"> Պետական գույքիարդյունավետ կառավարում</t>
  </si>
  <si>
    <t>Միջոցառումներ. Տրանսֆերտներ</t>
  </si>
  <si>
    <t>Ընդունելությունների տուն ՓԲԸ-ի գույքի պահպանում և բնականոն գործունեության ապահովում</t>
  </si>
  <si>
    <t>Ընդունելությունների տուն ՓԲԸ-ի ֆինանսական խնդիրների կարգավորում մինչև 2017թ.ավարտը գույքի պահպանում և բնականոն գործունեության ապահովում, մասնավորեցման գործընթացի գրավչության բարձրացում</t>
  </si>
  <si>
    <t>Պետական գույքի հաշվառման, գույքագրման, ուսումնասիրման և գնահատման անցկացում, Կառավարական NN 2 և 3 շենքերի սպասարկում, օտարման ենթակա շարժական գույքի պահառության իրականացում</t>
  </si>
  <si>
    <t>Պետական գույքի հաշվառման, գույքագրման, ուսումնասիրությունների և գնահատման աշխատանքների իրականացման և սպասարկման ծառայություններ</t>
  </si>
  <si>
    <t>92.03</t>
  </si>
  <si>
    <t>95.28</t>
  </si>
  <si>
    <t>ԿՀ 04</t>
  </si>
  <si>
    <t>Նախագծահետազոտական ծախսեր</t>
  </si>
  <si>
    <t>Նախատեսվում է ՀՀ կառավարությանն առընթեր պետական գույքի կառավարման վարչության կողմից զբաղեցված քաղ.Երևան, Տիգրան Մեծի 4 հասցեում գտնվող վարչական շենքի կապիտալ վերանորոգման իրականացման համար անհրաժեշտ նախագծանախահաշվային փաստաթղթերի կազմում</t>
  </si>
  <si>
    <t>01.01.2017__01. 01. 2018թ.թ.         ժամանակահատվածի համար</t>
  </si>
  <si>
    <t>01.01.2017 -- 01.01.2018  ժամանակահատվածի համար</t>
  </si>
  <si>
    <t>4267.40</t>
  </si>
  <si>
    <t>197225.40</t>
  </si>
  <si>
    <t>103009.40</t>
  </si>
  <si>
    <t xml:space="preserve">   ԸՆԴԱՄԵՆԸ  ԾԱԽՍԵՐ </t>
  </si>
  <si>
    <t>ՙ_08_02՚՚ 2018_ թ.</t>
  </si>
  <si>
    <t xml:space="preserve">մարմնի կոդը ըստ բյուջետային ծախսերի գերատեսչական դասակարգմ </t>
  </si>
  <si>
    <t>01.01.2017-- 01.01.2018_ժամանակահատվածի համար</t>
  </si>
  <si>
    <t>ՙ_08_՚ ՙ_02_ 2018_ թ.</t>
  </si>
  <si>
    <t>ՙ__08_՚ ՙ_02_ 2018_ թ.</t>
  </si>
  <si>
    <t>Սոցիալական փաթեթների ապահովման ծրագիր</t>
  </si>
  <si>
    <t xml:space="preserve"> Սոցիալական փաթեթներով ապահովում պետական հիմնարկների և կազմակերպությունների աշխատողներին</t>
  </si>
  <si>
    <t>Բնակչության կենսամակարդակի բարձրացում</t>
  </si>
  <si>
    <t>Պետական հիմնարկների և կազմակերպությունների աշխատողների սոցիալական փաթեթով ապահովում</t>
  </si>
  <si>
    <t xml:space="preserve">Պետական հիմնարկների և կազմակերպությունների աշխատողների հիպոթեքային վարկի ամսական վճարի, ուսման վճարի և հանգստի ապահովման գծով ծախսերի փոխհատուցում </t>
  </si>
  <si>
    <t>ԾՏ 28</t>
  </si>
  <si>
    <t>Պետական գույքի հաշվառման, գույքագրման, ուսումնասիրման, գնահատման անցկացում և ՀՀ Կառավարական N2 և 3 շենքերի սպասարկում</t>
  </si>
  <si>
    <t>Կառավարչական հիմնարկի կողմից օգտագործվող ակտիվներ</t>
  </si>
  <si>
    <t>ԿՀ01</t>
  </si>
  <si>
    <r>
      <rPr>
        <u val="single"/>
        <sz val="9"/>
        <rFont val="GHEA Grapalat"/>
        <family val="3"/>
      </rPr>
      <t xml:space="preserve">Ծրագիրը (ծրագրերը), որին (որոնց) առնչվում է ակտիվը  </t>
    </r>
    <r>
      <rPr>
        <sz val="9"/>
        <rFont val="GHEA Grapalat"/>
        <family val="3"/>
      </rPr>
      <t xml:space="preserve">                                                      1079-Պետական գույքի կառավարման ոլորտի քաղաքականության, խորհրդատվության, մոնիտորինգի և համակարգման ծառայություններ</t>
    </r>
  </si>
  <si>
    <t>ԿՀ02</t>
  </si>
  <si>
    <t>Գրասենյակային գույքի ձեռքբերում</t>
  </si>
  <si>
    <t>Արվեստի պահպանման և զարգացման ծրագիր</t>
  </si>
  <si>
    <t>Թատերարվեստի, երաժշարվեստի, պարարվեստի, կերպարվեստի, ժողարվեստի ոլորտի ծառայություններ</t>
  </si>
  <si>
    <t>Քաղաքացիական հասարակության տեղեկացվածության և հաղորդակցման բարձրացում արվեստի ոլորտում</t>
  </si>
  <si>
    <t xml:space="preserve">Կարեն Դեմիրճյանի անվան մարզահամերգային համալիր ՊՈԱԿ </t>
  </si>
  <si>
    <t>ԾՏ02</t>
  </si>
  <si>
    <r>
      <rPr>
        <u val="single"/>
        <sz val="9"/>
        <rFont val="GHEA Grapalat"/>
        <family val="3"/>
      </rPr>
      <t>Տրանսֆերտի նկարագրությունը</t>
    </r>
    <r>
      <rPr>
        <sz val="9"/>
        <rFont val="GHEA Grapalat"/>
        <family val="3"/>
      </rPr>
      <t xml:space="preserve">                                                          Ընդունելությունների տուն ՓԲԸ-ի ֆինանսական խնդիրների կարգավորում,պարտավորությունների մարում, մինչև 2017թ-ավարտը գույքի պահպանոււմ և բնականոն գործունեության ապահովում, մասնավորեցման գործընթացի գրավչության բարձրացում                       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</si>
</sst>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[$-FC19]d\ mmmm\ yyyy\ &quot;г.&quot;"/>
    <numFmt numFmtId="183" formatCode="0.0E+00"/>
    <numFmt numFmtId="184" formatCode="#,##0.0"/>
    <numFmt numFmtId="185" formatCode="000000"/>
    <numFmt numFmtId="186" formatCode="0.000"/>
    <numFmt numFmtId="187" formatCode="000000.0"/>
    <numFmt numFmtId="188" formatCode="000000.00"/>
    <numFmt numFmtId="189" formatCode="0.0;[Red]0.0"/>
    <numFmt numFmtId="190" formatCode="0.00;[Red]0.00"/>
    <numFmt numFmtId="191" formatCode="[$-42B]d\ mmmm\,\ yyyy"/>
    <numFmt numFmtId="192" formatCode="0.000000E+00"/>
    <numFmt numFmtId="193" formatCode="0.00000E+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dd/mm/yyyy"/>
    <numFmt numFmtId="199" formatCode="_-* #,##0.00_?_._-;\-* #,##0.00_?_._-;_-* &quot;-&quot;??_?_._-;_-@_-"/>
    <numFmt numFmtId="200" formatCode="_(* #,##0_);_(* \(#,##0\);_(* &quot;-&quot;??_);_(@_)"/>
    <numFmt numFmtId="201" formatCode="_(* #,##0.0_);_(* \(#,##0.0\);_(* &quot;-&quot;??_);_(@_)"/>
    <numFmt numFmtId="202" formatCode="_(* #,##0.000_);_(* \(#,##0.000\);_(* &quot;-&quot;??_);_(@_)"/>
  </numFmts>
  <fonts count="154">
    <font>
      <sz val="10"/>
      <name val="Arial"/>
      <family val="0"/>
    </font>
    <font>
      <sz val="10"/>
      <name val="Arial Armenian"/>
      <family val="2"/>
    </font>
    <font>
      <sz val="10"/>
      <name val="Arial LatArm"/>
      <family val="2"/>
    </font>
    <font>
      <u val="single"/>
      <sz val="8"/>
      <name val="Arial Armenian"/>
      <family val="2"/>
    </font>
    <font>
      <u val="single"/>
      <sz val="14"/>
      <name val="Arial Armenian"/>
      <family val="2"/>
    </font>
    <font>
      <sz val="13"/>
      <name val="Arial Armenian"/>
      <family val="2"/>
    </font>
    <font>
      <sz val="8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color indexed="9"/>
      <name val="Arial Armenian"/>
      <family val="2"/>
    </font>
    <font>
      <u val="single"/>
      <sz val="10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b/>
      <u val="single"/>
      <sz val="8"/>
      <name val="Arial Armenian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Armenian"/>
      <family val="2"/>
    </font>
    <font>
      <sz val="7"/>
      <color indexed="9"/>
      <name val="Arial Armenian"/>
      <family val="2"/>
    </font>
    <font>
      <sz val="10"/>
      <color indexed="57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u val="single"/>
      <sz val="8"/>
      <name val="GHEA Grapalat"/>
      <family val="3"/>
    </font>
    <font>
      <sz val="14"/>
      <name val="GHEA Grapalat"/>
      <family val="3"/>
    </font>
    <font>
      <sz val="13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b/>
      <sz val="7"/>
      <name val="GHEA Grapalat"/>
      <family val="3"/>
    </font>
    <font>
      <sz val="8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name val="GHEA Grapalat"/>
      <family val="3"/>
    </font>
    <font>
      <b/>
      <sz val="7"/>
      <color indexed="8"/>
      <name val="GHEA Grapalat"/>
      <family val="3"/>
    </font>
    <font>
      <b/>
      <i/>
      <sz val="9"/>
      <color indexed="8"/>
      <name val="GHEA Grapalat"/>
      <family val="3"/>
    </font>
    <font>
      <sz val="8"/>
      <color indexed="9"/>
      <name val="GHEA Grapalat"/>
      <family val="3"/>
    </font>
    <font>
      <u val="single"/>
      <sz val="14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i/>
      <sz val="8"/>
      <name val="GHEA Grapalat"/>
      <family val="3"/>
    </font>
    <font>
      <b/>
      <i/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8"/>
      <name val="GHEA Grapalat"/>
      <family val="3"/>
    </font>
    <font>
      <sz val="12"/>
      <name val="GHEA Grapalat"/>
      <family val="3"/>
    </font>
    <font>
      <u val="single"/>
      <sz val="9"/>
      <name val="GHEA Grapalat"/>
      <family val="3"/>
    </font>
    <font>
      <b/>
      <u val="single"/>
      <sz val="8"/>
      <name val="GHEA Grapalat"/>
      <family val="3"/>
    </font>
    <font>
      <sz val="8"/>
      <name val="Arial Unicode"/>
      <family val="2"/>
    </font>
    <font>
      <sz val="7"/>
      <name val="GHEA Grapalat"/>
      <family val="3"/>
    </font>
    <font>
      <b/>
      <sz val="12"/>
      <name val="GHEA Grapalat"/>
      <family val="3"/>
    </font>
    <font>
      <b/>
      <sz val="14"/>
      <name val="GHEA Grapalat"/>
      <family val="3"/>
    </font>
    <font>
      <sz val="7"/>
      <color indexed="8"/>
      <name val="GHEA Grapalat"/>
      <family val="3"/>
    </font>
    <font>
      <sz val="16"/>
      <name val="GHEA Grapalat"/>
      <family val="3"/>
    </font>
    <font>
      <b/>
      <sz val="14"/>
      <color indexed="8"/>
      <name val="GHEA Grapalat"/>
      <family val="3"/>
    </font>
    <font>
      <b/>
      <sz val="10"/>
      <color indexed="9"/>
      <name val="GHEA Grapalat"/>
      <family val="3"/>
    </font>
    <font>
      <sz val="8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GHEA Grapalat"/>
      <family val="3"/>
    </font>
    <font>
      <b/>
      <sz val="8"/>
      <color indexed="9"/>
      <name val="GHEA Grapalat"/>
      <family val="3"/>
    </font>
    <font>
      <sz val="10"/>
      <color indexed="9"/>
      <name val="Arial Armenian"/>
      <family val="2"/>
    </font>
    <font>
      <sz val="14"/>
      <color indexed="10"/>
      <name val="GHEA Grapalat"/>
      <family val="3"/>
    </font>
    <font>
      <sz val="10"/>
      <color indexed="10"/>
      <name val="GHEA Grapalat"/>
      <family val="3"/>
    </font>
    <font>
      <sz val="8"/>
      <color indexed="10"/>
      <name val="Arial Armenian"/>
      <family val="2"/>
    </font>
    <font>
      <sz val="10"/>
      <color indexed="10"/>
      <name val="Arial Armenian"/>
      <family val="2"/>
    </font>
    <font>
      <b/>
      <sz val="10"/>
      <color indexed="10"/>
      <name val="Arial Armenian"/>
      <family val="2"/>
    </font>
    <font>
      <sz val="9"/>
      <color indexed="10"/>
      <name val="GHEA Grapalat"/>
      <family val="3"/>
    </font>
    <font>
      <sz val="8"/>
      <color indexed="40"/>
      <name val="Arial Armenian"/>
      <family val="2"/>
    </font>
    <font>
      <b/>
      <sz val="8"/>
      <color indexed="40"/>
      <name val="Arial Armenian"/>
      <family val="2"/>
    </font>
    <font>
      <b/>
      <sz val="8"/>
      <color indexed="10"/>
      <name val="Arial Armenian"/>
      <family val="2"/>
    </font>
    <font>
      <b/>
      <sz val="11"/>
      <color indexed="10"/>
      <name val="GHEA Grapalat"/>
      <family val="3"/>
    </font>
    <font>
      <sz val="9"/>
      <color indexed="40"/>
      <name val="GHEA Grapalat"/>
      <family val="3"/>
    </font>
    <font>
      <sz val="10"/>
      <color indexed="63"/>
      <name val="Arial"/>
      <family val="2"/>
    </font>
    <font>
      <sz val="9"/>
      <color indexed="10"/>
      <name val="Arial Armenian"/>
      <family val="2"/>
    </font>
    <font>
      <sz val="10"/>
      <color indexed="10"/>
      <name val="Arial LatArm"/>
      <family val="2"/>
    </font>
    <font>
      <sz val="8"/>
      <color indexed="8"/>
      <name val="Arial Armenian"/>
      <family val="2"/>
    </font>
    <font>
      <b/>
      <sz val="9"/>
      <color indexed="10"/>
      <name val="Arial Armenian"/>
      <family val="2"/>
    </font>
    <font>
      <sz val="10"/>
      <color indexed="40"/>
      <name val="Arial Armenian"/>
      <family val="2"/>
    </font>
    <font>
      <sz val="10"/>
      <color indexed="17"/>
      <name val="Arial Armenian"/>
      <family val="2"/>
    </font>
    <font>
      <b/>
      <sz val="10"/>
      <color indexed="40"/>
      <name val="Arial Armenian"/>
      <family val="2"/>
    </font>
    <font>
      <b/>
      <sz val="10"/>
      <color indexed="17"/>
      <name val="Arial Armenian"/>
      <family val="2"/>
    </font>
    <font>
      <sz val="9"/>
      <color indexed="40"/>
      <name val="Arial Armenian"/>
      <family val="2"/>
    </font>
    <font>
      <b/>
      <sz val="12"/>
      <color indexed="10"/>
      <name val="GHEA Grapalat"/>
      <family val="3"/>
    </font>
    <font>
      <b/>
      <sz val="13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HEA Grapalat"/>
      <family val="3"/>
    </font>
    <font>
      <sz val="8"/>
      <color theme="0"/>
      <name val="Arial Armenian"/>
      <family val="2"/>
    </font>
    <font>
      <sz val="8"/>
      <color theme="0"/>
      <name val="GHEA Grapalat"/>
      <family val="3"/>
    </font>
    <font>
      <b/>
      <sz val="8"/>
      <color theme="0"/>
      <name val="GHEA Grapalat"/>
      <family val="3"/>
    </font>
    <font>
      <sz val="10"/>
      <color theme="0"/>
      <name val="Arial Armenian"/>
      <family val="2"/>
    </font>
    <font>
      <sz val="14"/>
      <color rgb="FFFF0000"/>
      <name val="GHEA Grapalat"/>
      <family val="3"/>
    </font>
    <font>
      <sz val="10"/>
      <color rgb="FFFF0000"/>
      <name val="GHEA Grapalat"/>
      <family val="3"/>
    </font>
    <font>
      <sz val="8"/>
      <color rgb="FFFF0000"/>
      <name val="Arial Armenian"/>
      <family val="2"/>
    </font>
    <font>
      <sz val="10"/>
      <color rgb="FFFF0000"/>
      <name val="Arial Armenian"/>
      <family val="2"/>
    </font>
    <font>
      <b/>
      <sz val="10"/>
      <color rgb="FFFF0000"/>
      <name val="Arial Armenian"/>
      <family val="2"/>
    </font>
    <font>
      <sz val="9"/>
      <color rgb="FFFF0000"/>
      <name val="GHEA Grapalat"/>
      <family val="3"/>
    </font>
    <font>
      <sz val="8"/>
      <color rgb="FF00B0F0"/>
      <name val="Arial Armenian"/>
      <family val="2"/>
    </font>
    <font>
      <b/>
      <sz val="8"/>
      <color rgb="FF00B0F0"/>
      <name val="Arial Armenian"/>
      <family val="2"/>
    </font>
    <font>
      <b/>
      <sz val="8"/>
      <color rgb="FFFF0000"/>
      <name val="Arial Armenian"/>
      <family val="2"/>
    </font>
    <font>
      <sz val="8"/>
      <color rgb="FFFF0000"/>
      <name val="GHEA Grapalat"/>
      <family val="3"/>
    </font>
    <font>
      <b/>
      <sz val="11"/>
      <color rgb="FFFF0000"/>
      <name val="GHEA Grapalat"/>
      <family val="3"/>
    </font>
    <font>
      <sz val="9"/>
      <color rgb="FF00B0F0"/>
      <name val="GHEA Grapalat"/>
      <family val="3"/>
    </font>
    <font>
      <sz val="10"/>
      <color rgb="FF333333"/>
      <name val="Arial"/>
      <family val="2"/>
    </font>
    <font>
      <sz val="9"/>
      <color rgb="FFFF0000"/>
      <name val="Arial Armenian"/>
      <family val="2"/>
    </font>
    <font>
      <sz val="10"/>
      <color rgb="FFFF0000"/>
      <name val="Arial LatArm"/>
      <family val="2"/>
    </font>
    <font>
      <b/>
      <sz val="10"/>
      <color theme="0"/>
      <name val="GHEA Grapalat"/>
      <family val="3"/>
    </font>
    <font>
      <sz val="8"/>
      <color theme="1"/>
      <name val="Arial Armenian"/>
      <family val="2"/>
    </font>
    <font>
      <b/>
      <sz val="9"/>
      <color rgb="FFFF0000"/>
      <name val="Arial Armenian"/>
      <family val="2"/>
    </font>
    <font>
      <sz val="10"/>
      <color rgb="FF00B0F0"/>
      <name val="Arial Armenian"/>
      <family val="2"/>
    </font>
    <font>
      <sz val="10"/>
      <color rgb="FF00B050"/>
      <name val="Arial Armenian"/>
      <family val="2"/>
    </font>
    <font>
      <b/>
      <sz val="10"/>
      <color rgb="FF00B0F0"/>
      <name val="Arial Armenian"/>
      <family val="2"/>
    </font>
    <font>
      <b/>
      <sz val="10"/>
      <color rgb="FF00B050"/>
      <name val="Arial Armenian"/>
      <family val="2"/>
    </font>
    <font>
      <sz val="9"/>
      <color rgb="FF00B0F0"/>
      <name val="Arial Armenian"/>
      <family val="2"/>
    </font>
    <font>
      <b/>
      <sz val="12"/>
      <color rgb="FFFF0000"/>
      <name val="GHEA Grapalat"/>
      <family val="3"/>
    </font>
    <font>
      <b/>
      <sz val="13"/>
      <color rgb="FFFF0000"/>
      <name val="GHEA Grapalat"/>
      <family val="3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30" borderId="1" applyNumberFormat="0" applyAlignment="0" applyProtection="0"/>
    <xf numFmtId="0" fontId="117" fillId="0" borderId="6" applyNumberFormat="0" applyFill="0" applyAlignment="0" applyProtection="0"/>
    <xf numFmtId="0" fontId="11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9" fillId="27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</cellStyleXfs>
  <cellXfs count="208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top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top" wrapText="1"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vertical="top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49" fontId="8" fillId="33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8" fillId="0" borderId="0" xfId="0" applyFont="1" applyFill="1" applyAlignment="1">
      <alignment vertical="top" wrapText="1"/>
    </xf>
    <xf numFmtId="0" fontId="1" fillId="0" borderId="0" xfId="60" applyFont="1">
      <alignment/>
      <protection/>
    </xf>
    <xf numFmtId="49" fontId="1" fillId="0" borderId="0" xfId="60" applyNumberFormat="1" applyFont="1">
      <alignment/>
      <protection/>
    </xf>
    <xf numFmtId="0" fontId="4" fillId="33" borderId="0" xfId="60" applyFont="1" applyFill="1" applyAlignment="1">
      <alignment horizontal="center" wrapText="1"/>
      <protection/>
    </xf>
    <xf numFmtId="0" fontId="1" fillId="33" borderId="0" xfId="60" applyFont="1" applyFill="1">
      <alignment/>
      <protection/>
    </xf>
    <xf numFmtId="0" fontId="10" fillId="33" borderId="0" xfId="60" applyFont="1" applyFill="1">
      <alignment/>
      <protection/>
    </xf>
    <xf numFmtId="0" fontId="6" fillId="33" borderId="0" xfId="60" applyFont="1" applyFill="1" applyAlignment="1">
      <alignment horizontal="left"/>
      <protection/>
    </xf>
    <xf numFmtId="0" fontId="6" fillId="33" borderId="0" xfId="60" applyFont="1" applyFill="1" applyAlignment="1">
      <alignment/>
      <protection/>
    </xf>
    <xf numFmtId="0" fontId="6" fillId="33" borderId="0" xfId="60" applyFont="1" applyFill="1" applyAlignment="1">
      <alignment horizontal="left" vertical="center"/>
      <protection/>
    </xf>
    <xf numFmtId="0" fontId="1" fillId="33" borderId="0" xfId="60" applyFont="1" applyFill="1" applyAlignment="1">
      <alignment horizontal="left"/>
      <protection/>
    </xf>
    <xf numFmtId="0" fontId="6" fillId="33" borderId="0" xfId="60" applyFont="1" applyFill="1" applyBorder="1" applyAlignment="1">
      <alignment horizontal="left"/>
      <protection/>
    </xf>
    <xf numFmtId="0" fontId="6" fillId="33" borderId="0" xfId="60" applyFont="1" applyFill="1" applyAlignment="1">
      <alignment horizontal="left" vertical="top"/>
      <protection/>
    </xf>
    <xf numFmtId="0" fontId="5" fillId="33" borderId="0" xfId="60" applyFont="1" applyFill="1" applyAlignment="1">
      <alignment horizontal="center" wrapText="1"/>
      <protection/>
    </xf>
    <xf numFmtId="49" fontId="6" fillId="33" borderId="0" xfId="60" applyNumberFormat="1" applyFont="1" applyFill="1" applyBorder="1">
      <alignment/>
      <protection/>
    </xf>
    <xf numFmtId="0" fontId="1" fillId="0" borderId="0" xfId="58" applyFont="1" applyBorder="1">
      <alignment/>
      <protection/>
    </xf>
    <xf numFmtId="0" fontId="12" fillId="0" borderId="0" xfId="58" applyFont="1" applyBorder="1" applyAlignment="1">
      <alignment horizontal="justify" vertical="center" wrapText="1"/>
      <protection/>
    </xf>
    <xf numFmtId="0" fontId="12" fillId="0" borderId="0" xfId="58" applyFont="1" applyBorder="1">
      <alignment/>
      <protection/>
    </xf>
    <xf numFmtId="0" fontId="1" fillId="0" borderId="0" xfId="58" applyFont="1">
      <alignment/>
      <protection/>
    </xf>
    <xf numFmtId="0" fontId="12" fillId="0" borderId="0" xfId="58" applyFont="1" applyBorder="1" applyAlignment="1">
      <alignment horizontal="justify"/>
      <protection/>
    </xf>
    <xf numFmtId="0" fontId="12" fillId="0" borderId="0" xfId="58" applyFont="1" applyAlignment="1">
      <alignment horizontal="justify"/>
      <protection/>
    </xf>
    <xf numFmtId="0" fontId="12" fillId="0" borderId="0" xfId="58" applyFont="1">
      <alignment/>
      <protection/>
    </xf>
    <xf numFmtId="49" fontId="1" fillId="0" borderId="0" xfId="60" applyNumberFormat="1" applyFont="1" applyAlignment="1">
      <alignment horizontal="center" vertical="center"/>
      <protection/>
    </xf>
    <xf numFmtId="0" fontId="1" fillId="0" borderId="0" xfId="60" applyFont="1" applyAlignment="1">
      <alignment horizontal="justify"/>
      <protection/>
    </xf>
    <xf numFmtId="49" fontId="6" fillId="0" borderId="11" xfId="58" applyNumberFormat="1" applyFont="1" applyBorder="1" applyAlignment="1">
      <alignment horizontal="center" vertical="center"/>
      <protection/>
    </xf>
    <xf numFmtId="49" fontId="6" fillId="0" borderId="10" xfId="58" applyNumberFormat="1" applyFont="1" applyBorder="1" applyAlignment="1">
      <alignment horizontal="center" vertical="center"/>
      <protection/>
    </xf>
    <xf numFmtId="0" fontId="6" fillId="0" borderId="0" xfId="58" applyFont="1" applyAlignment="1">
      <alignment horizontal="justify"/>
      <protection/>
    </xf>
    <xf numFmtId="0" fontId="6" fillId="0" borderId="0" xfId="58" applyFont="1">
      <alignment/>
      <protection/>
    </xf>
    <xf numFmtId="0" fontId="6" fillId="0" borderId="0" xfId="60" applyFont="1">
      <alignment/>
      <protection/>
    </xf>
    <xf numFmtId="0" fontId="1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33" borderId="0" xfId="60" applyFont="1" applyFill="1" applyAlignment="1">
      <alignment horizontal="center" wrapText="1"/>
      <protection/>
    </xf>
    <xf numFmtId="0" fontId="1" fillId="0" borderId="0" xfId="0" applyFont="1" applyFill="1" applyAlignment="1">
      <alignment horizontal="left" vertical="top" wrapText="1"/>
    </xf>
    <xf numFmtId="0" fontId="3" fillId="33" borderId="0" xfId="60" applyFont="1" applyFill="1" applyAlignment="1">
      <alignment horizontal="center" wrapText="1"/>
      <protection/>
    </xf>
    <xf numFmtId="180" fontId="6" fillId="0" borderId="0" xfId="60" applyNumberFormat="1" applyFont="1">
      <alignment/>
      <protection/>
    </xf>
    <xf numFmtId="0" fontId="7" fillId="33" borderId="14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2" fillId="0" borderId="0" xfId="58" applyNumberFormat="1" applyFont="1" applyAlignment="1">
      <alignment horizontal="justify"/>
      <protection/>
    </xf>
    <xf numFmtId="0" fontId="12" fillId="0" borderId="0" xfId="58" applyNumberFormat="1" applyFont="1">
      <alignment/>
      <protection/>
    </xf>
    <xf numFmtId="0" fontId="1" fillId="0" borderId="0" xfId="58" applyNumberFormat="1" applyFont="1">
      <alignment/>
      <protection/>
    </xf>
    <xf numFmtId="180" fontId="14" fillId="0" borderId="0" xfId="58" applyNumberFormat="1" applyFont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top" wrapText="1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vertical="top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28" fillId="0" borderId="0" xfId="0" applyFont="1" applyFill="1" applyAlignment="1">
      <alignment horizontal="left" vertical="top"/>
    </xf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top"/>
    </xf>
    <xf numFmtId="0" fontId="28" fillId="0" borderId="0" xfId="0" applyFont="1" applyFill="1" applyAlignment="1">
      <alignment/>
    </xf>
    <xf numFmtId="49" fontId="28" fillId="0" borderId="14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14" xfId="0" applyNumberFormat="1" applyFont="1" applyFill="1" applyBorder="1" applyAlignment="1">
      <alignment horizontal="center"/>
    </xf>
    <xf numFmtId="0" fontId="28" fillId="33" borderId="0" xfId="0" applyNumberFormat="1" applyFont="1" applyFill="1" applyBorder="1" applyAlignment="1">
      <alignment horizontal="center"/>
    </xf>
    <xf numFmtId="0" fontId="28" fillId="0" borderId="24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/>
    </xf>
    <xf numFmtId="49" fontId="28" fillId="0" borderId="26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wrapText="1"/>
    </xf>
    <xf numFmtId="0" fontId="31" fillId="33" borderId="14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31" fillId="33" borderId="2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/>
    </xf>
    <xf numFmtId="49" fontId="29" fillId="0" borderId="28" xfId="0" applyNumberFormat="1" applyFont="1" applyFill="1" applyBorder="1" applyAlignment="1">
      <alignment vertical="top" wrapText="1"/>
    </xf>
    <xf numFmtId="49" fontId="21" fillId="0" borderId="29" xfId="0" applyNumberFormat="1" applyFont="1" applyFill="1" applyBorder="1" applyAlignment="1">
      <alignment vertical="top" wrapText="1"/>
    </xf>
    <xf numFmtId="0" fontId="32" fillId="0" borderId="14" xfId="0" applyFont="1" applyFill="1" applyBorder="1" applyAlignment="1">
      <alignment horizontal="center" wrapText="1"/>
    </xf>
    <xf numFmtId="0" fontId="32" fillId="0" borderId="30" xfId="0" applyFont="1" applyFill="1" applyBorder="1" applyAlignment="1">
      <alignment horizontal="center" wrapText="1"/>
    </xf>
    <xf numFmtId="49" fontId="33" fillId="0" borderId="14" xfId="0" applyNumberFormat="1" applyFont="1" applyFill="1" applyBorder="1" applyAlignment="1">
      <alignment vertical="top" wrapText="1"/>
    </xf>
    <xf numFmtId="49" fontId="33" fillId="0" borderId="11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32" fillId="0" borderId="31" xfId="0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center" vertical="top"/>
    </xf>
    <xf numFmtId="0" fontId="28" fillId="33" borderId="22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49" fontId="32" fillId="0" borderId="20" xfId="0" applyNumberFormat="1" applyFont="1" applyFill="1" applyBorder="1" applyAlignment="1">
      <alignment vertical="top" wrapText="1"/>
    </xf>
    <xf numFmtId="49" fontId="32" fillId="0" borderId="22" xfId="0" applyNumberFormat="1" applyFont="1" applyFill="1" applyBorder="1" applyAlignment="1">
      <alignment vertical="top" wrapText="1"/>
    </xf>
    <xf numFmtId="0" fontId="32" fillId="0" borderId="14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49" fontId="34" fillId="33" borderId="14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wrapText="1"/>
    </xf>
    <xf numFmtId="49" fontId="35" fillId="0" borderId="15" xfId="0" applyNumberFormat="1" applyFont="1" applyFill="1" applyBorder="1" applyAlignment="1">
      <alignment horizontal="center" wrapText="1"/>
    </xf>
    <xf numFmtId="49" fontId="35" fillId="0" borderId="11" xfId="0" applyNumberFormat="1" applyFont="1" applyFill="1" applyBorder="1" applyAlignment="1">
      <alignment horizont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wrapText="1"/>
    </xf>
    <xf numFmtId="49" fontId="35" fillId="0" borderId="14" xfId="0" applyNumberFormat="1" applyFont="1" applyFill="1" applyBorder="1" applyAlignment="1">
      <alignment horizontal="center" wrapText="1"/>
    </xf>
    <xf numFmtId="49" fontId="32" fillId="0" borderId="30" xfId="0" applyNumberFormat="1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180" fontId="30" fillId="33" borderId="14" xfId="0" applyNumberFormat="1" applyFont="1" applyFill="1" applyBorder="1" applyAlignment="1">
      <alignment wrapText="1"/>
    </xf>
    <xf numFmtId="180" fontId="29" fillId="33" borderId="14" xfId="0" applyNumberFormat="1" applyFont="1" applyFill="1" applyBorder="1" applyAlignment="1">
      <alignment horizontal="center" wrapText="1"/>
    </xf>
    <xf numFmtId="0" fontId="29" fillId="33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80" fontId="29" fillId="33" borderId="14" xfId="0" applyNumberFormat="1" applyFont="1" applyFill="1" applyBorder="1" applyAlignment="1">
      <alignment horizontal="center" vertical="center" wrapText="1"/>
    </xf>
    <xf numFmtId="2" fontId="29" fillId="33" borderId="14" xfId="0" applyNumberFormat="1" applyFont="1" applyFill="1" applyBorder="1" applyAlignment="1">
      <alignment horizontal="center" vertical="center" wrapText="1"/>
    </xf>
    <xf numFmtId="2" fontId="29" fillId="33" borderId="25" xfId="0" applyNumberFormat="1" applyFont="1" applyFill="1" applyBorder="1" applyAlignment="1">
      <alignment horizontal="center" vertical="center" wrapText="1"/>
    </xf>
    <xf numFmtId="2" fontId="30" fillId="33" borderId="14" xfId="0" applyNumberFormat="1" applyFont="1" applyFill="1" applyBorder="1" applyAlignment="1">
      <alignment horizontal="center" vertical="center" wrapText="1"/>
    </xf>
    <xf numFmtId="2" fontId="30" fillId="33" borderId="25" xfId="0" applyNumberFormat="1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wrapText="1"/>
    </xf>
    <xf numFmtId="2" fontId="21" fillId="33" borderId="35" xfId="0" applyNumberFormat="1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8" fillId="33" borderId="28" xfId="0" applyFont="1" applyFill="1" applyBorder="1" applyAlignment="1">
      <alignment horizontal="center" wrapText="1"/>
    </xf>
    <xf numFmtId="0" fontId="28" fillId="33" borderId="23" xfId="0" applyFont="1" applyFill="1" applyBorder="1" applyAlignment="1">
      <alignment horizontal="center" wrapText="1"/>
    </xf>
    <xf numFmtId="0" fontId="28" fillId="33" borderId="13" xfId="0" applyFont="1" applyFill="1" applyBorder="1" applyAlignment="1">
      <alignment horizontal="center" wrapText="1"/>
    </xf>
    <xf numFmtId="2" fontId="21" fillId="33" borderId="13" xfId="0" applyNumberFormat="1" applyFont="1" applyFill="1" applyBorder="1" applyAlignment="1">
      <alignment horizontal="center" wrapText="1"/>
    </xf>
    <xf numFmtId="49" fontId="29" fillId="33" borderId="25" xfId="0" applyNumberFormat="1" applyFont="1" applyFill="1" applyBorder="1" applyAlignment="1">
      <alignment wrapText="1"/>
    </xf>
    <xf numFmtId="2" fontId="29" fillId="33" borderId="14" xfId="0" applyNumberFormat="1" applyFont="1" applyFill="1" applyBorder="1" applyAlignment="1">
      <alignment horizontal="center" vertical="top" wrapText="1"/>
    </xf>
    <xf numFmtId="49" fontId="29" fillId="33" borderId="14" xfId="0" applyNumberFormat="1" applyFont="1" applyFill="1" applyBorder="1" applyAlignment="1">
      <alignment horizontal="center" vertical="top" wrapText="1"/>
    </xf>
    <xf numFmtId="0" fontId="28" fillId="33" borderId="23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 wrapText="1"/>
    </xf>
    <xf numFmtId="180" fontId="21" fillId="33" borderId="10" xfId="0" applyNumberFormat="1" applyFont="1" applyFill="1" applyBorder="1" applyAlignment="1">
      <alignment horizontal="center" vertical="top" wrapText="1"/>
    </xf>
    <xf numFmtId="2" fontId="30" fillId="33" borderId="22" xfId="0" applyNumberFormat="1" applyFont="1" applyFill="1" applyBorder="1" applyAlignment="1">
      <alignment horizontal="left"/>
    </xf>
    <xf numFmtId="49" fontId="28" fillId="33" borderId="37" xfId="0" applyNumberFormat="1" applyFont="1" applyFill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wrapText="1"/>
    </xf>
    <xf numFmtId="49" fontId="28" fillId="33" borderId="20" xfId="0" applyNumberFormat="1" applyFont="1" applyFill="1" applyBorder="1" applyAlignment="1">
      <alignment horizontal="center" wrapText="1"/>
    </xf>
    <xf numFmtId="49" fontId="30" fillId="33" borderId="14" xfId="0" applyNumberFormat="1" applyFont="1" applyFill="1" applyBorder="1" applyAlignment="1">
      <alignment horizontal="center"/>
    </xf>
    <xf numFmtId="49" fontId="28" fillId="33" borderId="11" xfId="0" applyNumberFormat="1" applyFont="1" applyFill="1" applyBorder="1" applyAlignment="1">
      <alignment horizontal="center" wrapText="1"/>
    </xf>
    <xf numFmtId="49" fontId="21" fillId="33" borderId="11" xfId="0" applyNumberFormat="1" applyFont="1" applyFill="1" applyBorder="1" applyAlignment="1">
      <alignment horizontal="center" wrapText="1"/>
    </xf>
    <xf numFmtId="49" fontId="28" fillId="33" borderId="38" xfId="0" applyNumberFormat="1" applyFont="1" applyFill="1" applyBorder="1" applyAlignment="1">
      <alignment horizontal="center" wrapText="1"/>
    </xf>
    <xf numFmtId="49" fontId="28" fillId="33" borderId="23" xfId="0" applyNumberFormat="1" applyFont="1" applyFill="1" applyBorder="1" applyAlignment="1">
      <alignment horizontal="center" wrapText="1"/>
    </xf>
    <xf numFmtId="49" fontId="28" fillId="33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/>
    </xf>
    <xf numFmtId="180" fontId="30" fillId="33" borderId="25" xfId="0" applyNumberFormat="1" applyFont="1" applyFill="1" applyBorder="1" applyAlignment="1">
      <alignment horizontal="center" wrapText="1"/>
    </xf>
    <xf numFmtId="49" fontId="29" fillId="33" borderId="25" xfId="0" applyNumberFormat="1" applyFont="1" applyFill="1" applyBorder="1" applyAlignment="1">
      <alignment horizontal="center" wrapText="1"/>
    </xf>
    <xf numFmtId="2" fontId="30" fillId="33" borderId="14" xfId="0" applyNumberFormat="1" applyFont="1" applyFill="1" applyBorder="1" applyAlignment="1">
      <alignment horizontal="center" wrapText="1"/>
    </xf>
    <xf numFmtId="180" fontId="30" fillId="33" borderId="14" xfId="0" applyNumberFormat="1" applyFont="1" applyFill="1" applyBorder="1" applyAlignment="1">
      <alignment horizontal="center" wrapText="1"/>
    </xf>
    <xf numFmtId="49" fontId="29" fillId="33" borderId="34" xfId="0" applyNumberFormat="1" applyFont="1" applyFill="1" applyBorder="1" applyAlignment="1">
      <alignment horizontal="center" wrapText="1"/>
    </xf>
    <xf numFmtId="49" fontId="29" fillId="33" borderId="35" xfId="0" applyNumberFormat="1" applyFont="1" applyFill="1" applyBorder="1" applyAlignment="1">
      <alignment horizontal="center" wrapText="1"/>
    </xf>
    <xf numFmtId="0" fontId="28" fillId="33" borderId="20" xfId="0" applyFont="1" applyFill="1" applyBorder="1" applyAlignment="1">
      <alignment horizontal="center" vertical="top" wrapText="1"/>
    </xf>
    <xf numFmtId="0" fontId="28" fillId="33" borderId="11" xfId="0" applyFont="1" applyFill="1" applyBorder="1" applyAlignment="1">
      <alignment horizontal="center" vertical="top" wrapText="1"/>
    </xf>
    <xf numFmtId="0" fontId="28" fillId="33" borderId="22" xfId="0" applyFont="1" applyFill="1" applyBorder="1" applyAlignment="1">
      <alignment horizontal="center" vertical="top" wrapText="1"/>
    </xf>
    <xf numFmtId="0" fontId="28" fillId="33" borderId="39" xfId="0" applyFont="1" applyFill="1" applyBorder="1" applyAlignment="1">
      <alignment horizontal="center" vertical="top" wrapText="1"/>
    </xf>
    <xf numFmtId="0" fontId="28" fillId="33" borderId="40" xfId="0" applyFont="1" applyFill="1" applyBorder="1" applyAlignment="1">
      <alignment horizontal="center" vertical="top" wrapText="1"/>
    </xf>
    <xf numFmtId="49" fontId="28" fillId="33" borderId="40" xfId="0" applyNumberFormat="1" applyFont="1" applyFill="1" applyBorder="1" applyAlignment="1">
      <alignment horizontal="center" wrapText="1"/>
    </xf>
    <xf numFmtId="0" fontId="28" fillId="33" borderId="41" xfId="0" applyFont="1" applyFill="1" applyBorder="1" applyAlignment="1">
      <alignment horizontal="center" vertical="top" wrapText="1"/>
    </xf>
    <xf numFmtId="0" fontId="28" fillId="33" borderId="29" xfId="0" applyFont="1" applyFill="1" applyBorder="1" applyAlignment="1">
      <alignment horizontal="center" vertical="top" wrapText="1"/>
    </xf>
    <xf numFmtId="49" fontId="28" fillId="33" borderId="29" xfId="0" applyNumberFormat="1" applyFont="1" applyFill="1" applyBorder="1" applyAlignment="1">
      <alignment horizontal="center" wrapText="1"/>
    </xf>
    <xf numFmtId="180" fontId="30" fillId="33" borderId="42" xfId="0" applyNumberFormat="1" applyFont="1" applyFill="1" applyBorder="1" applyAlignment="1">
      <alignment horizontal="center" vertical="top" wrapText="1"/>
    </xf>
    <xf numFmtId="0" fontId="28" fillId="33" borderId="12" xfId="0" applyFont="1" applyFill="1" applyBorder="1" applyAlignment="1">
      <alignment horizontal="center" vertical="top" wrapText="1"/>
    </xf>
    <xf numFmtId="0" fontId="28" fillId="33" borderId="41" xfId="0" applyFont="1" applyFill="1" applyBorder="1" applyAlignment="1">
      <alignment horizontal="center" wrapText="1"/>
    </xf>
    <xf numFmtId="0" fontId="28" fillId="33" borderId="29" xfId="0" applyFont="1" applyFill="1" applyBorder="1" applyAlignment="1">
      <alignment horizontal="center" wrapText="1"/>
    </xf>
    <xf numFmtId="0" fontId="29" fillId="33" borderId="14" xfId="0" applyFont="1" applyFill="1" applyBorder="1" applyAlignment="1">
      <alignment horizontal="center" wrapText="1"/>
    </xf>
    <xf numFmtId="2" fontId="30" fillId="33" borderId="25" xfId="0" applyNumberFormat="1" applyFont="1" applyFill="1" applyBorder="1" applyAlignment="1">
      <alignment horizontal="center" wrapText="1"/>
    </xf>
    <xf numFmtId="0" fontId="28" fillId="33" borderId="20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180" fontId="28" fillId="33" borderId="10" xfId="0" applyNumberFormat="1" applyFont="1" applyFill="1" applyBorder="1" applyAlignment="1">
      <alignment horizontal="center" vertical="top" wrapText="1"/>
    </xf>
    <xf numFmtId="180" fontId="21" fillId="33" borderId="28" xfId="0" applyNumberFormat="1" applyFont="1" applyFill="1" applyBorder="1" applyAlignment="1">
      <alignment horizontal="center" vertical="top" wrapText="1"/>
    </xf>
    <xf numFmtId="0" fontId="29" fillId="33" borderId="14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2" fillId="0" borderId="23" xfId="0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0" fontId="22" fillId="0" borderId="10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8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top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22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vertical="top" wrapText="1"/>
    </xf>
    <xf numFmtId="49" fontId="22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 vertical="top"/>
    </xf>
    <xf numFmtId="0" fontId="22" fillId="33" borderId="0" xfId="0" applyNumberFormat="1" applyFont="1" applyFill="1" applyAlignment="1">
      <alignment/>
    </xf>
    <xf numFmtId="0" fontId="24" fillId="33" borderId="0" xfId="0" applyFont="1" applyFill="1" applyAlignment="1">
      <alignment horizontal="right"/>
    </xf>
    <xf numFmtId="0" fontId="38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28" fillId="33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8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left" vertical="top"/>
    </xf>
    <xf numFmtId="49" fontId="28" fillId="33" borderId="0" xfId="0" applyNumberFormat="1" applyFont="1" applyFill="1" applyBorder="1" applyAlignment="1">
      <alignment horizontal="left"/>
    </xf>
    <xf numFmtId="0" fontId="28" fillId="33" borderId="0" xfId="0" applyFont="1" applyFill="1" applyAlignment="1">
      <alignment horizontal="left" vertical="center"/>
    </xf>
    <xf numFmtId="49" fontId="28" fillId="33" borderId="0" xfId="0" applyNumberFormat="1" applyFont="1" applyFill="1" applyBorder="1" applyAlignment="1">
      <alignment horizontal="left" vertical="center"/>
    </xf>
    <xf numFmtId="49" fontId="28" fillId="33" borderId="14" xfId="0" applyNumberFormat="1" applyFont="1" applyFill="1" applyBorder="1" applyAlignment="1">
      <alignment horizontal="left"/>
    </xf>
    <xf numFmtId="0" fontId="24" fillId="33" borderId="0" xfId="0" applyFont="1" applyFill="1" applyAlignment="1">
      <alignment horizontal="left" vertical="top"/>
    </xf>
    <xf numFmtId="0" fontId="28" fillId="33" borderId="0" xfId="0" applyFont="1" applyFill="1" applyAlignment="1">
      <alignment/>
    </xf>
    <xf numFmtId="49" fontId="28" fillId="33" borderId="14" xfId="0" applyNumberFormat="1" applyFont="1" applyFill="1" applyBorder="1" applyAlignment="1">
      <alignment/>
    </xf>
    <xf numFmtId="0" fontId="22" fillId="33" borderId="0" xfId="0" applyFont="1" applyFill="1" applyAlignment="1">
      <alignment horizontal="left"/>
    </xf>
    <xf numFmtId="0" fontId="28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Alignment="1">
      <alignment/>
    </xf>
    <xf numFmtId="0" fontId="28" fillId="0" borderId="0" xfId="0" applyFont="1" applyFill="1" applyAlignment="1">
      <alignment horizontal="left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49" fontId="28" fillId="33" borderId="27" xfId="0" applyNumberFormat="1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top" wrapText="1"/>
    </xf>
    <xf numFmtId="49" fontId="28" fillId="33" borderId="14" xfId="0" applyNumberFormat="1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 wrapText="1"/>
    </xf>
    <xf numFmtId="49" fontId="28" fillId="33" borderId="24" xfId="0" applyNumberFormat="1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wrapText="1"/>
    </xf>
    <xf numFmtId="49" fontId="28" fillId="33" borderId="43" xfId="0" applyNumberFormat="1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wrapText="1"/>
    </xf>
    <xf numFmtId="49" fontId="28" fillId="33" borderId="45" xfId="0" applyNumberFormat="1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left" wrapText="1" indent="2"/>
    </xf>
    <xf numFmtId="49" fontId="28" fillId="33" borderId="46" xfId="0" applyNumberFormat="1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wrapText="1"/>
    </xf>
    <xf numFmtId="49" fontId="28" fillId="33" borderId="46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wrapText="1"/>
    </xf>
    <xf numFmtId="49" fontId="28" fillId="33" borderId="47" xfId="0" applyNumberFormat="1" applyFont="1" applyFill="1" applyBorder="1" applyAlignment="1">
      <alignment horizontal="center"/>
    </xf>
    <xf numFmtId="0" fontId="28" fillId="33" borderId="44" xfId="0" applyFont="1" applyFill="1" applyBorder="1" applyAlignment="1">
      <alignment horizontal="center" vertical="top"/>
    </xf>
    <xf numFmtId="0" fontId="28" fillId="33" borderId="44" xfId="0" applyFont="1" applyFill="1" applyBorder="1" applyAlignment="1">
      <alignment vertical="top" wrapText="1"/>
    </xf>
    <xf numFmtId="49" fontId="28" fillId="33" borderId="45" xfId="0" applyNumberFormat="1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/>
    </xf>
    <xf numFmtId="0" fontId="28" fillId="33" borderId="30" xfId="0" applyFont="1" applyFill="1" applyBorder="1" applyAlignment="1">
      <alignment vertical="top" wrapText="1"/>
    </xf>
    <xf numFmtId="0" fontId="28" fillId="33" borderId="30" xfId="0" applyFont="1" applyFill="1" applyBorder="1" applyAlignment="1">
      <alignment horizontal="center" vertical="top"/>
    </xf>
    <xf numFmtId="49" fontId="28" fillId="33" borderId="46" xfId="0" applyNumberFormat="1" applyFont="1" applyFill="1" applyBorder="1" applyAlignment="1">
      <alignment horizontal="center" vertical="center"/>
    </xf>
    <xf numFmtId="49" fontId="28" fillId="33" borderId="46" xfId="0" applyNumberFormat="1" applyFont="1" applyFill="1" applyBorder="1" applyAlignment="1">
      <alignment horizontal="center" vertical="top"/>
    </xf>
    <xf numFmtId="0" fontId="28" fillId="33" borderId="30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horizontal="center" vertical="top"/>
    </xf>
    <xf numFmtId="0" fontId="28" fillId="33" borderId="31" xfId="0" applyFont="1" applyFill="1" applyBorder="1" applyAlignment="1">
      <alignment vertical="top" wrapText="1"/>
    </xf>
    <xf numFmtId="49" fontId="28" fillId="33" borderId="47" xfId="0" applyNumberFormat="1" applyFont="1" applyFill="1" applyBorder="1" applyAlignment="1">
      <alignment horizontal="center" vertical="top"/>
    </xf>
    <xf numFmtId="49" fontId="28" fillId="33" borderId="45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left" wrapText="1" indent="2"/>
    </xf>
    <xf numFmtId="0" fontId="28" fillId="33" borderId="44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left" vertical="top" wrapText="1" indent="2"/>
    </xf>
    <xf numFmtId="0" fontId="28" fillId="33" borderId="30" xfId="0" applyFont="1" applyFill="1" applyBorder="1" applyAlignment="1">
      <alignment horizontal="left" wrapText="1"/>
    </xf>
    <xf numFmtId="0" fontId="28" fillId="33" borderId="31" xfId="0" applyFont="1" applyFill="1" applyBorder="1" applyAlignment="1">
      <alignment horizontal="center"/>
    </xf>
    <xf numFmtId="49" fontId="28" fillId="33" borderId="46" xfId="0" applyNumberFormat="1" applyFont="1" applyFill="1" applyBorder="1" applyAlignment="1">
      <alignment horizontal="center" wrapText="1"/>
    </xf>
    <xf numFmtId="49" fontId="28" fillId="33" borderId="47" xfId="0" applyNumberFormat="1" applyFont="1" applyFill="1" applyBorder="1" applyAlignment="1">
      <alignment horizontal="center" wrapText="1"/>
    </xf>
    <xf numFmtId="0" fontId="28" fillId="33" borderId="45" xfId="0" applyFont="1" applyFill="1" applyBorder="1" applyAlignment="1">
      <alignment horizontal="center" vertical="top"/>
    </xf>
    <xf numFmtId="0" fontId="28" fillId="33" borderId="46" xfId="0" applyFont="1" applyFill="1" applyBorder="1" applyAlignment="1">
      <alignment horizontal="center" vertical="top"/>
    </xf>
    <xf numFmtId="0" fontId="28" fillId="33" borderId="47" xfId="0" applyFont="1" applyFill="1" applyBorder="1" applyAlignment="1">
      <alignment horizontal="center" vertical="top"/>
    </xf>
    <xf numFmtId="49" fontId="28" fillId="33" borderId="44" xfId="0" applyNumberFormat="1" applyFont="1" applyFill="1" applyBorder="1" applyAlignment="1">
      <alignment vertical="top" wrapText="1"/>
    </xf>
    <xf numFmtId="49" fontId="28" fillId="33" borderId="45" xfId="0" applyNumberFormat="1" applyFont="1" applyFill="1" applyBorder="1" applyAlignment="1">
      <alignment horizontal="center" vertical="top"/>
    </xf>
    <xf numFmtId="49" fontId="28" fillId="33" borderId="46" xfId="0" applyNumberFormat="1" applyFont="1" applyFill="1" applyBorder="1" applyAlignment="1">
      <alignment horizontal="center" vertical="top" wrapText="1"/>
    </xf>
    <xf numFmtId="49" fontId="28" fillId="33" borderId="30" xfId="0" applyNumberFormat="1" applyFont="1" applyFill="1" applyBorder="1" applyAlignment="1">
      <alignment wrapText="1"/>
    </xf>
    <xf numFmtId="0" fontId="28" fillId="33" borderId="25" xfId="0" applyFont="1" applyFill="1" applyBorder="1" applyAlignment="1">
      <alignment horizontal="center" vertical="top" wrapText="1"/>
    </xf>
    <xf numFmtId="0" fontId="28" fillId="33" borderId="26" xfId="0" applyFont="1" applyFill="1" applyBorder="1" applyAlignment="1">
      <alignment horizontal="center" vertical="top" wrapText="1"/>
    </xf>
    <xf numFmtId="0" fontId="28" fillId="33" borderId="14" xfId="0" applyFont="1" applyFill="1" applyBorder="1" applyAlignment="1">
      <alignment horizontal="center" vertical="center" wrapText="1"/>
    </xf>
    <xf numFmtId="49" fontId="28" fillId="33" borderId="48" xfId="0" applyNumberFormat="1" applyFont="1" applyFill="1" applyBorder="1" applyAlignment="1">
      <alignment horizontal="center" vertical="center"/>
    </xf>
    <xf numFmtId="49" fontId="28" fillId="33" borderId="27" xfId="0" applyNumberFormat="1" applyFont="1" applyFill="1" applyBorder="1" applyAlignment="1">
      <alignment horizontal="center" vertical="center"/>
    </xf>
    <xf numFmtId="0" fontId="28" fillId="33" borderId="27" xfId="0" applyNumberFormat="1" applyFont="1" applyFill="1" applyBorder="1" applyAlignment="1">
      <alignment horizontal="center" vertical="center"/>
    </xf>
    <xf numFmtId="0" fontId="28" fillId="33" borderId="46" xfId="0" applyNumberFormat="1" applyFont="1" applyFill="1" applyBorder="1" applyAlignment="1">
      <alignment horizontal="center"/>
    </xf>
    <xf numFmtId="49" fontId="27" fillId="33" borderId="46" xfId="0" applyNumberFormat="1" applyFont="1" applyFill="1" applyBorder="1" applyAlignment="1">
      <alignment horizontal="center"/>
    </xf>
    <xf numFmtId="0" fontId="27" fillId="33" borderId="46" xfId="0" applyNumberFormat="1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8" fillId="33" borderId="0" xfId="0" applyFont="1" applyFill="1" applyAlignment="1">
      <alignment horizontal="left" vertical="top" wrapText="1"/>
    </xf>
    <xf numFmtId="0" fontId="28" fillId="33" borderId="0" xfId="0" applyFont="1" applyFill="1" applyAlignment="1">
      <alignment vertical="top"/>
    </xf>
    <xf numFmtId="0" fontId="28" fillId="33" borderId="0" xfId="0" applyFont="1" applyFill="1" applyAlignment="1">
      <alignment vertical="top" wrapText="1"/>
    </xf>
    <xf numFmtId="49" fontId="28" fillId="33" borderId="0" xfId="0" applyNumberFormat="1" applyFont="1" applyFill="1" applyBorder="1" applyAlignment="1">
      <alignment/>
    </xf>
    <xf numFmtId="0" fontId="2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wrapText="1"/>
    </xf>
    <xf numFmtId="0" fontId="22" fillId="33" borderId="0" xfId="0" applyNumberFormat="1" applyFont="1" applyFill="1" applyAlignment="1">
      <alignment horizontal="left"/>
    </xf>
    <xf numFmtId="0" fontId="22" fillId="33" borderId="0" xfId="0" applyFont="1" applyFill="1" applyBorder="1" applyAlignment="1">
      <alignment vertical="top"/>
    </xf>
    <xf numFmtId="0" fontId="37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28" fillId="33" borderId="31" xfId="0" applyFont="1" applyFill="1" applyBorder="1" applyAlignment="1">
      <alignment horizontal="left" vertical="top" wrapText="1"/>
    </xf>
    <xf numFmtId="0" fontId="28" fillId="33" borderId="44" xfId="0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top"/>
    </xf>
    <xf numFmtId="0" fontId="28" fillId="33" borderId="32" xfId="0" applyFont="1" applyFill="1" applyBorder="1" applyAlignment="1">
      <alignment horizontal="left" wrapText="1" indent="2"/>
    </xf>
    <xf numFmtId="49" fontId="28" fillId="33" borderId="49" xfId="0" applyNumberFormat="1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/>
    </xf>
    <xf numFmtId="49" fontId="28" fillId="33" borderId="43" xfId="0" applyNumberFormat="1" applyFont="1" applyFill="1" applyBorder="1" applyAlignment="1">
      <alignment vertical="top" wrapText="1"/>
    </xf>
    <xf numFmtId="49" fontId="28" fillId="33" borderId="43" xfId="0" applyNumberFormat="1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49" fontId="28" fillId="33" borderId="14" xfId="0" applyNumberFormat="1" applyFont="1" applyFill="1" applyBorder="1" applyAlignment="1">
      <alignment vertical="top" wrapText="1"/>
    </xf>
    <xf numFmtId="0" fontId="28" fillId="33" borderId="27" xfId="0" applyFont="1" applyFill="1" applyBorder="1" applyAlignment="1">
      <alignment horizontal="center"/>
    </xf>
    <xf numFmtId="49" fontId="28" fillId="33" borderId="27" xfId="0" applyNumberFormat="1" applyFont="1" applyFill="1" applyBorder="1" applyAlignment="1">
      <alignment vertical="top" wrapText="1"/>
    </xf>
    <xf numFmtId="49" fontId="28" fillId="33" borderId="43" xfId="0" applyNumberFormat="1" applyFont="1" applyFill="1" applyBorder="1" applyAlignment="1">
      <alignment wrapText="1"/>
    </xf>
    <xf numFmtId="49" fontId="29" fillId="33" borderId="45" xfId="0" applyNumberFormat="1" applyFont="1" applyFill="1" applyBorder="1" applyAlignment="1">
      <alignment horizontal="center" vertical="center"/>
    </xf>
    <xf numFmtId="49" fontId="29" fillId="33" borderId="46" xfId="0" applyNumberFormat="1" applyFont="1" applyFill="1" applyBorder="1" applyAlignment="1">
      <alignment horizontal="center" vertical="center"/>
    </xf>
    <xf numFmtId="49" fontId="28" fillId="33" borderId="30" xfId="0" applyNumberFormat="1" applyFont="1" applyFill="1" applyBorder="1" applyAlignment="1">
      <alignment vertical="top" wrapText="1"/>
    </xf>
    <xf numFmtId="49" fontId="28" fillId="33" borderId="31" xfId="0" applyNumberFormat="1" applyFont="1" applyFill="1" applyBorder="1" applyAlignment="1">
      <alignment vertical="top" wrapText="1"/>
    </xf>
    <xf numFmtId="49" fontId="28" fillId="33" borderId="32" xfId="0" applyNumberFormat="1" applyFont="1" applyFill="1" applyBorder="1" applyAlignment="1">
      <alignment vertical="top" wrapText="1"/>
    </xf>
    <xf numFmtId="0" fontId="28" fillId="33" borderId="14" xfId="0" applyFont="1" applyFill="1" applyBorder="1" applyAlignment="1">
      <alignment horizontal="center" vertical="top"/>
    </xf>
    <xf numFmtId="49" fontId="28" fillId="33" borderId="26" xfId="0" applyNumberFormat="1" applyFont="1" applyFill="1" applyBorder="1" applyAlignment="1">
      <alignment vertical="top" wrapText="1"/>
    </xf>
    <xf numFmtId="49" fontId="28" fillId="33" borderId="14" xfId="0" applyNumberFormat="1" applyFont="1" applyFill="1" applyBorder="1" applyAlignment="1">
      <alignment horizontal="center" vertical="top"/>
    </xf>
    <xf numFmtId="0" fontId="28" fillId="33" borderId="26" xfId="0" applyFont="1" applyFill="1" applyBorder="1" applyAlignment="1">
      <alignment wrapText="1"/>
    </xf>
    <xf numFmtId="0" fontId="22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5" fillId="33" borderId="0" xfId="0" applyFont="1" applyFill="1" applyAlignment="1">
      <alignment horizontal="center" wrapText="1"/>
    </xf>
    <xf numFmtId="0" fontId="27" fillId="33" borderId="0" xfId="0" applyNumberFormat="1" applyFont="1" applyFill="1" applyAlignment="1">
      <alignment horizontal="center" wrapText="1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left"/>
    </xf>
    <xf numFmtId="49" fontId="29" fillId="33" borderId="14" xfId="0" applyNumberFormat="1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vertical="center"/>
    </xf>
    <xf numFmtId="49" fontId="21" fillId="33" borderId="46" xfId="0" applyNumberFormat="1" applyFont="1" applyFill="1" applyBorder="1" applyAlignment="1">
      <alignment horizontal="center"/>
    </xf>
    <xf numFmtId="0" fontId="28" fillId="33" borderId="30" xfId="0" applyNumberFormat="1" applyFont="1" applyFill="1" applyBorder="1" applyAlignment="1">
      <alignment horizontal="center" vertical="center"/>
    </xf>
    <xf numFmtId="12" fontId="28" fillId="33" borderId="14" xfId="0" applyNumberFormat="1" applyFont="1" applyFill="1" applyBorder="1" applyAlignment="1">
      <alignment wrapText="1"/>
    </xf>
    <xf numFmtId="49" fontId="28" fillId="33" borderId="24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8" fillId="33" borderId="24" xfId="0" applyFont="1" applyFill="1" applyBorder="1" applyAlignment="1">
      <alignment horizontal="center" vertical="top" wrapText="1"/>
    </xf>
    <xf numFmtId="49" fontId="28" fillId="33" borderId="24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vertical="top" wrapText="1"/>
    </xf>
    <xf numFmtId="0" fontId="28" fillId="33" borderId="22" xfId="0" applyFont="1" applyFill="1" applyBorder="1" applyAlignment="1">
      <alignment/>
    </xf>
    <xf numFmtId="0" fontId="28" fillId="33" borderId="23" xfId="0" applyFont="1" applyFill="1" applyBorder="1" applyAlignment="1">
      <alignment vertical="center"/>
    </xf>
    <xf numFmtId="49" fontId="28" fillId="0" borderId="13" xfId="0" applyNumberFormat="1" applyFont="1" applyFill="1" applyBorder="1" applyAlignment="1">
      <alignment vertical="top" wrapText="1"/>
    </xf>
    <xf numFmtId="49" fontId="34" fillId="0" borderId="14" xfId="0" applyNumberFormat="1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vertical="top" wrapText="1"/>
    </xf>
    <xf numFmtId="0" fontId="28" fillId="33" borderId="20" xfId="0" applyFont="1" applyFill="1" applyBorder="1" applyAlignment="1">
      <alignment/>
    </xf>
    <xf numFmtId="49" fontId="42" fillId="0" borderId="10" xfId="0" applyNumberFormat="1" applyFont="1" applyFill="1" applyBorder="1" applyAlignment="1">
      <alignment vertical="top" wrapText="1"/>
    </xf>
    <xf numFmtId="0" fontId="28" fillId="33" borderId="23" xfId="0" applyFont="1" applyFill="1" applyBorder="1" applyAlignment="1">
      <alignment/>
    </xf>
    <xf numFmtId="49" fontId="21" fillId="0" borderId="11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28" fillId="33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vertical="top" wrapText="1"/>
    </xf>
    <xf numFmtId="49" fontId="43" fillId="0" borderId="14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33" borderId="36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vertical="top" wrapText="1"/>
    </xf>
    <xf numFmtId="0" fontId="28" fillId="33" borderId="22" xfId="0" applyFont="1" applyFill="1" applyBorder="1" applyAlignment="1">
      <alignment vertical="center"/>
    </xf>
    <xf numFmtId="0" fontId="29" fillId="33" borderId="14" xfId="0" applyFont="1" applyFill="1" applyBorder="1" applyAlignment="1">
      <alignment/>
    </xf>
    <xf numFmtId="0" fontId="28" fillId="0" borderId="10" xfId="0" applyFont="1" applyBorder="1" applyAlignment="1">
      <alignment horizontal="justify" vertical="top" wrapText="1"/>
    </xf>
    <xf numFmtId="0" fontId="28" fillId="0" borderId="50" xfId="0" applyFont="1" applyBorder="1" applyAlignment="1">
      <alignment horizontal="left" vertical="top" wrapText="1"/>
    </xf>
    <xf numFmtId="0" fontId="28" fillId="0" borderId="50" xfId="0" applyFont="1" applyBorder="1" applyAlignment="1">
      <alignment vertical="top" wrapText="1"/>
    </xf>
    <xf numFmtId="0" fontId="28" fillId="33" borderId="23" xfId="0" applyFont="1" applyFill="1" applyBorder="1" applyAlignment="1">
      <alignment horizontal="center" vertical="top"/>
    </xf>
    <xf numFmtId="0" fontId="28" fillId="0" borderId="34" xfId="0" applyFont="1" applyFill="1" applyBorder="1" applyAlignment="1">
      <alignment horizontal="justify" vertical="top" wrapText="1"/>
    </xf>
    <xf numFmtId="0" fontId="29" fillId="0" borderId="51" xfId="0" applyFont="1" applyFill="1" applyBorder="1" applyAlignment="1">
      <alignment horizontal="justify" vertical="top" wrapText="1"/>
    </xf>
    <xf numFmtId="0" fontId="28" fillId="0" borderId="39" xfId="0" applyFont="1" applyFill="1" applyBorder="1" applyAlignment="1">
      <alignment horizontal="justify" vertical="top" wrapText="1"/>
    </xf>
    <xf numFmtId="0" fontId="28" fillId="0" borderId="40" xfId="0" applyFont="1" applyFill="1" applyBorder="1" applyAlignment="1">
      <alignment horizontal="justify" vertical="top" wrapText="1"/>
    </xf>
    <xf numFmtId="0" fontId="29" fillId="33" borderId="27" xfId="0" applyFont="1" applyFill="1" applyBorder="1" applyAlignment="1">
      <alignment horizontal="center" vertical="top"/>
    </xf>
    <xf numFmtId="49" fontId="43" fillId="0" borderId="27" xfId="0" applyNumberFormat="1" applyFont="1" applyFill="1" applyBorder="1" applyAlignment="1">
      <alignment vertical="top" wrapText="1"/>
    </xf>
    <xf numFmtId="0" fontId="28" fillId="33" borderId="20" xfId="0" applyFont="1" applyFill="1" applyBorder="1" applyAlignment="1">
      <alignment horizontal="center" vertical="top"/>
    </xf>
    <xf numFmtId="49" fontId="45" fillId="0" borderId="11" xfId="0" applyNumberFormat="1" applyFont="1" applyFill="1" applyBorder="1" applyAlignment="1">
      <alignment vertical="top" wrapText="1"/>
    </xf>
    <xf numFmtId="0" fontId="28" fillId="33" borderId="22" xfId="0" applyFont="1" applyFill="1" applyBorder="1" applyAlignment="1">
      <alignment horizontal="center" vertical="top"/>
    </xf>
    <xf numFmtId="0" fontId="28" fillId="33" borderId="41" xfId="0" applyFont="1" applyFill="1" applyBorder="1" applyAlignment="1">
      <alignment horizontal="center" vertical="top"/>
    </xf>
    <xf numFmtId="0" fontId="29" fillId="33" borderId="14" xfId="0" applyFont="1" applyFill="1" applyBorder="1" applyAlignment="1">
      <alignment horizontal="center" vertical="top"/>
    </xf>
    <xf numFmtId="49" fontId="29" fillId="0" borderId="14" xfId="59" applyNumberFormat="1" applyFont="1" applyFill="1" applyBorder="1" applyAlignment="1">
      <alignment vertical="top" wrapText="1"/>
      <protection/>
    </xf>
    <xf numFmtId="49" fontId="46" fillId="0" borderId="14" xfId="59" applyNumberFormat="1" applyFont="1" applyFill="1" applyBorder="1" applyAlignment="1">
      <alignment vertical="top" wrapText="1"/>
      <protection/>
    </xf>
    <xf numFmtId="0" fontId="29" fillId="33" borderId="14" xfId="0" applyFont="1" applyFill="1" applyBorder="1" applyAlignment="1">
      <alignment horizontal="left" vertical="center" wrapText="1" indent="2"/>
    </xf>
    <xf numFmtId="49" fontId="44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49" fontId="30" fillId="33" borderId="14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justify" vertical="top" wrapText="1"/>
    </xf>
    <xf numFmtId="0" fontId="29" fillId="0" borderId="40" xfId="0" applyFont="1" applyFill="1" applyBorder="1" applyAlignment="1">
      <alignment horizontal="center" vertical="top" wrapText="1"/>
    </xf>
    <xf numFmtId="49" fontId="34" fillId="33" borderId="27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wrapText="1"/>
    </xf>
    <xf numFmtId="2" fontId="28" fillId="33" borderId="16" xfId="0" applyNumberFormat="1" applyFont="1" applyFill="1" applyBorder="1" applyAlignment="1">
      <alignment horizontal="center" wrapText="1"/>
    </xf>
    <xf numFmtId="0" fontId="28" fillId="33" borderId="38" xfId="0" applyFont="1" applyFill="1" applyBorder="1" applyAlignment="1">
      <alignment horizontal="center" wrapText="1"/>
    </xf>
    <xf numFmtId="2" fontId="28" fillId="33" borderId="52" xfId="0" applyNumberFormat="1" applyFont="1" applyFill="1" applyBorder="1" applyAlignment="1">
      <alignment horizontal="center" wrapText="1"/>
    </xf>
    <xf numFmtId="0" fontId="28" fillId="33" borderId="21" xfId="0" applyFont="1" applyFill="1" applyBorder="1" applyAlignment="1">
      <alignment horizontal="center" vertical="top" wrapText="1"/>
    </xf>
    <xf numFmtId="2" fontId="28" fillId="33" borderId="10" xfId="0" applyNumberFormat="1" applyFont="1" applyFill="1" applyBorder="1" applyAlignment="1">
      <alignment horizontal="center" vertical="top" wrapText="1"/>
    </xf>
    <xf numFmtId="2" fontId="28" fillId="33" borderId="16" xfId="0" applyNumberFormat="1" applyFont="1" applyFill="1" applyBorder="1" applyAlignment="1">
      <alignment horizontal="center" vertical="top" wrapText="1"/>
    </xf>
    <xf numFmtId="0" fontId="28" fillId="33" borderId="16" xfId="0" applyFont="1" applyFill="1" applyBorder="1" applyAlignment="1">
      <alignment horizontal="center" vertical="top" wrapText="1"/>
    </xf>
    <xf numFmtId="49" fontId="28" fillId="33" borderId="16" xfId="0" applyNumberFormat="1" applyFont="1" applyFill="1" applyBorder="1" applyAlignment="1">
      <alignment horizontal="center" wrapText="1"/>
    </xf>
    <xf numFmtId="0" fontId="28" fillId="33" borderId="13" xfId="0" applyFont="1" applyFill="1" applyBorder="1" applyAlignment="1">
      <alignment horizontal="center" vertical="top" wrapText="1"/>
    </xf>
    <xf numFmtId="0" fontId="28" fillId="33" borderId="17" xfId="0" applyFont="1" applyFill="1" applyBorder="1" applyAlignment="1">
      <alignment horizontal="center" vertical="top" wrapText="1"/>
    </xf>
    <xf numFmtId="49" fontId="28" fillId="33" borderId="21" xfId="0" applyNumberFormat="1" applyFont="1" applyFill="1" applyBorder="1" applyAlignment="1">
      <alignment horizontal="center" wrapText="1"/>
    </xf>
    <xf numFmtId="49" fontId="28" fillId="33" borderId="17" xfId="0" applyNumberFormat="1" applyFont="1" applyFill="1" applyBorder="1" applyAlignment="1">
      <alignment horizontal="center" wrapText="1"/>
    </xf>
    <xf numFmtId="49" fontId="29" fillId="33" borderId="14" xfId="0" applyNumberFormat="1" applyFont="1" applyFill="1" applyBorder="1" applyAlignment="1">
      <alignment horizontal="center" wrapText="1"/>
    </xf>
    <xf numFmtId="180" fontId="29" fillId="33" borderId="14" xfId="0" applyNumberFormat="1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horizontal="center"/>
    </xf>
    <xf numFmtId="0" fontId="28" fillId="33" borderId="21" xfId="0" applyFont="1" applyFill="1" applyBorder="1" applyAlignment="1">
      <alignment horizontal="center" wrapText="1"/>
    </xf>
    <xf numFmtId="0" fontId="28" fillId="33" borderId="53" xfId="0" applyFont="1" applyFill="1" applyBorder="1" applyAlignment="1">
      <alignment horizontal="center" vertical="top" wrapText="1"/>
    </xf>
    <xf numFmtId="2" fontId="28" fillId="33" borderId="12" xfId="0" applyNumberFormat="1" applyFont="1" applyFill="1" applyBorder="1" applyAlignment="1">
      <alignment horizontal="center" vertical="top" wrapText="1"/>
    </xf>
    <xf numFmtId="0" fontId="28" fillId="33" borderId="18" xfId="0" applyFont="1" applyFill="1" applyBorder="1" applyAlignment="1">
      <alignment horizontal="center" vertical="top" wrapText="1"/>
    </xf>
    <xf numFmtId="2" fontId="28" fillId="33" borderId="18" xfId="0" applyNumberFormat="1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8" fillId="33" borderId="17" xfId="0" applyFont="1" applyFill="1" applyBorder="1" applyAlignment="1">
      <alignment horizontal="center" wrapText="1"/>
    </xf>
    <xf numFmtId="0" fontId="22" fillId="0" borderId="54" xfId="0" applyFont="1" applyFill="1" applyBorder="1" applyAlignment="1">
      <alignment/>
    </xf>
    <xf numFmtId="2" fontId="29" fillId="33" borderId="14" xfId="0" applyNumberFormat="1" applyFont="1" applyFill="1" applyBorder="1" applyAlignment="1">
      <alignment horizontal="center" wrapText="1"/>
    </xf>
    <xf numFmtId="2" fontId="29" fillId="33" borderId="27" xfId="0" applyNumberFormat="1" applyFont="1" applyFill="1" applyBorder="1" applyAlignment="1">
      <alignment horizontal="center" wrapText="1"/>
    </xf>
    <xf numFmtId="2" fontId="28" fillId="33" borderId="11" xfId="0" applyNumberFormat="1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top" wrapText="1"/>
    </xf>
    <xf numFmtId="49" fontId="42" fillId="33" borderId="21" xfId="0" applyNumberFormat="1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" vertical="top" wrapText="1"/>
    </xf>
    <xf numFmtId="49" fontId="28" fillId="33" borderId="16" xfId="0" applyNumberFormat="1" applyFont="1" applyFill="1" applyBorder="1" applyAlignment="1">
      <alignment horizontal="center" vertical="top" wrapText="1"/>
    </xf>
    <xf numFmtId="49" fontId="28" fillId="33" borderId="13" xfId="0" applyNumberFormat="1" applyFont="1" applyFill="1" applyBorder="1" applyAlignment="1">
      <alignment horizontal="center" vertical="top" wrapText="1"/>
    </xf>
    <xf numFmtId="49" fontId="28" fillId="33" borderId="17" xfId="0" applyNumberFormat="1" applyFont="1" applyFill="1" applyBorder="1" applyAlignment="1">
      <alignment horizontal="center" vertical="top" wrapText="1"/>
    </xf>
    <xf numFmtId="49" fontId="28" fillId="33" borderId="11" xfId="0" applyNumberFormat="1" applyFont="1" applyFill="1" applyBorder="1" applyAlignment="1">
      <alignment horizontal="center" vertical="top" wrapText="1"/>
    </xf>
    <xf numFmtId="49" fontId="28" fillId="33" borderId="21" xfId="0" applyNumberFormat="1" applyFont="1" applyFill="1" applyBorder="1" applyAlignment="1">
      <alignment horizontal="center" vertical="top" wrapText="1"/>
    </xf>
    <xf numFmtId="49" fontId="28" fillId="0" borderId="51" xfId="0" applyNumberFormat="1" applyFont="1" applyFill="1" applyBorder="1" applyAlignment="1">
      <alignment horizontal="center" vertical="top"/>
    </xf>
    <xf numFmtId="0" fontId="22" fillId="0" borderId="19" xfId="0" applyFont="1" applyFill="1" applyBorder="1" applyAlignment="1">
      <alignment/>
    </xf>
    <xf numFmtId="49" fontId="29" fillId="0" borderId="13" xfId="0" applyNumberFormat="1" applyFont="1" applyFill="1" applyBorder="1" applyAlignment="1">
      <alignment horizontal="center" vertical="center"/>
    </xf>
    <xf numFmtId="49" fontId="28" fillId="0" borderId="55" xfId="0" applyNumberFormat="1" applyFont="1" applyFill="1" applyBorder="1" applyAlignment="1">
      <alignment vertical="top"/>
    </xf>
    <xf numFmtId="0" fontId="22" fillId="0" borderId="52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top" wrapText="1"/>
    </xf>
    <xf numFmtId="0" fontId="42" fillId="33" borderId="21" xfId="0" applyFont="1" applyFill="1" applyBorder="1" applyAlignment="1">
      <alignment horizontal="center" vertical="top" wrapText="1"/>
    </xf>
    <xf numFmtId="49" fontId="28" fillId="33" borderId="53" xfId="0" applyNumberFormat="1" applyFont="1" applyFill="1" applyBorder="1" applyAlignment="1">
      <alignment horizontal="center" wrapText="1"/>
    </xf>
    <xf numFmtId="0" fontId="28" fillId="33" borderId="53" xfId="0" applyFont="1" applyFill="1" applyBorder="1" applyAlignment="1">
      <alignment horizontal="center" wrapText="1"/>
    </xf>
    <xf numFmtId="0" fontId="28" fillId="33" borderId="29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vertical="top"/>
    </xf>
    <xf numFmtId="49" fontId="28" fillId="33" borderId="37" xfId="0" applyNumberFormat="1" applyFont="1" applyFill="1" applyBorder="1" applyAlignment="1">
      <alignment vertical="top"/>
    </xf>
    <xf numFmtId="0" fontId="22" fillId="33" borderId="16" xfId="0" applyFont="1" applyFill="1" applyBorder="1" applyAlignment="1">
      <alignment/>
    </xf>
    <xf numFmtId="49" fontId="28" fillId="33" borderId="29" xfId="0" applyNumberFormat="1" applyFont="1" applyFill="1" applyBorder="1" applyAlignment="1">
      <alignment horizontal="center" vertical="top" wrapText="1"/>
    </xf>
    <xf numFmtId="49" fontId="28" fillId="33" borderId="53" xfId="0" applyNumberFormat="1" applyFont="1" applyFill="1" applyBorder="1" applyAlignment="1">
      <alignment horizontal="center" vertical="top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right"/>
    </xf>
    <xf numFmtId="0" fontId="47" fillId="0" borderId="0" xfId="0" applyFont="1" applyFill="1" applyAlignment="1">
      <alignment vertical="top" wrapText="1"/>
    </xf>
    <xf numFmtId="0" fontId="48" fillId="0" borderId="0" xfId="0" applyFont="1" applyFill="1" applyAlignment="1">
      <alignment horizontal="center" vertical="top" wrapText="1"/>
    </xf>
    <xf numFmtId="0" fontId="22" fillId="0" borderId="0" xfId="60" applyFont="1">
      <alignment/>
      <protection/>
    </xf>
    <xf numFmtId="49" fontId="22" fillId="0" borderId="0" xfId="60" applyNumberFormat="1" applyFont="1">
      <alignment/>
      <protection/>
    </xf>
    <xf numFmtId="0" fontId="38" fillId="33" borderId="0" xfId="60" applyFont="1" applyFill="1" applyAlignment="1">
      <alignment horizontal="center" wrapText="1"/>
      <protection/>
    </xf>
    <xf numFmtId="0" fontId="34" fillId="33" borderId="0" xfId="60" applyFont="1" applyFill="1" applyAlignment="1">
      <alignment horizontal="center" wrapText="1"/>
      <protection/>
    </xf>
    <xf numFmtId="0" fontId="28" fillId="33" borderId="0" xfId="60" applyFont="1" applyFill="1" applyAlignment="1">
      <alignment horizontal="left"/>
      <protection/>
    </xf>
    <xf numFmtId="0" fontId="28" fillId="33" borderId="0" xfId="60" applyFont="1" applyFill="1" applyAlignment="1">
      <alignment horizontal="center"/>
      <protection/>
    </xf>
    <xf numFmtId="0" fontId="28" fillId="33" borderId="0" xfId="60" applyFont="1" applyFill="1" applyAlignment="1">
      <alignment/>
      <protection/>
    </xf>
    <xf numFmtId="0" fontId="28" fillId="33" borderId="0" xfId="60" applyFont="1" applyFill="1" applyAlignment="1">
      <alignment horizontal="left" vertical="center"/>
      <protection/>
    </xf>
    <xf numFmtId="0" fontId="22" fillId="33" borderId="0" xfId="60" applyFont="1" applyFill="1" applyAlignment="1">
      <alignment horizontal="left"/>
      <protection/>
    </xf>
    <xf numFmtId="0" fontId="28" fillId="33" borderId="0" xfId="60" applyFont="1" applyFill="1" applyBorder="1" applyAlignment="1">
      <alignment horizontal="left"/>
      <protection/>
    </xf>
    <xf numFmtId="49" fontId="28" fillId="33" borderId="25" xfId="60" applyNumberFormat="1" applyFont="1" applyFill="1" applyBorder="1">
      <alignment/>
      <protection/>
    </xf>
    <xf numFmtId="0" fontId="28" fillId="33" borderId="26" xfId="60" applyFont="1" applyFill="1" applyBorder="1" applyAlignment="1">
      <alignment horizontal="left"/>
      <protection/>
    </xf>
    <xf numFmtId="0" fontId="28" fillId="33" borderId="0" xfId="60" applyFont="1" applyFill="1" applyAlignment="1">
      <alignment horizontal="left" vertical="top"/>
      <protection/>
    </xf>
    <xf numFmtId="49" fontId="28" fillId="33" borderId="0" xfId="60" applyNumberFormat="1" applyFont="1" applyFill="1" applyAlignment="1">
      <alignment horizontal="left"/>
      <protection/>
    </xf>
    <xf numFmtId="49" fontId="28" fillId="33" borderId="0" xfId="60" applyNumberFormat="1" applyFont="1" applyFill="1" applyAlignment="1">
      <alignment/>
      <protection/>
    </xf>
    <xf numFmtId="49" fontId="30" fillId="33" borderId="14" xfId="60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horizontal="left"/>
    </xf>
    <xf numFmtId="0" fontId="21" fillId="33" borderId="0" xfId="60" applyFont="1" applyFill="1" applyAlignment="1">
      <alignment horizontal="left" vertical="center"/>
      <protection/>
    </xf>
    <xf numFmtId="0" fontId="28" fillId="33" borderId="0" xfId="60" applyFont="1" applyFill="1" applyAlignment="1">
      <alignment horizontal="center" wrapText="1"/>
      <protection/>
    </xf>
    <xf numFmtId="0" fontId="21" fillId="33" borderId="0" xfId="60" applyFont="1" applyFill="1" applyBorder="1" applyAlignment="1">
      <alignment horizontal="left"/>
      <protection/>
    </xf>
    <xf numFmtId="49" fontId="30" fillId="33" borderId="56" xfId="60" applyNumberFormat="1" applyFont="1" applyFill="1" applyBorder="1">
      <alignment/>
      <protection/>
    </xf>
    <xf numFmtId="0" fontId="28" fillId="33" borderId="25" xfId="60" applyFont="1" applyFill="1" applyBorder="1" applyAlignment="1">
      <alignment horizontal="left" vertical="top"/>
      <protection/>
    </xf>
    <xf numFmtId="0" fontId="28" fillId="33" borderId="26" xfId="60" applyFont="1" applyFill="1" applyBorder="1" applyAlignment="1">
      <alignment horizontal="left" vertical="top"/>
      <protection/>
    </xf>
    <xf numFmtId="49" fontId="28" fillId="33" borderId="0" xfId="60" applyNumberFormat="1" applyFont="1" applyFill="1" applyAlignment="1">
      <alignment horizontal="left" vertical="top"/>
      <protection/>
    </xf>
    <xf numFmtId="49" fontId="28" fillId="0" borderId="57" xfId="58" applyNumberFormat="1" applyFont="1" applyBorder="1" applyAlignment="1">
      <alignment horizontal="center" vertical="center"/>
      <protection/>
    </xf>
    <xf numFmtId="49" fontId="28" fillId="0" borderId="30" xfId="58" applyNumberFormat="1" applyFont="1" applyBorder="1" applyAlignment="1">
      <alignment horizontal="center" vertical="center"/>
      <protection/>
    </xf>
    <xf numFmtId="0" fontId="28" fillId="0" borderId="30" xfId="58" applyNumberFormat="1" applyFont="1" applyBorder="1" applyAlignment="1">
      <alignment horizontal="center" vertical="center"/>
      <protection/>
    </xf>
    <xf numFmtId="49" fontId="28" fillId="0" borderId="31" xfId="58" applyNumberFormat="1" applyFont="1" applyBorder="1" applyAlignment="1">
      <alignment horizontal="center" vertical="center"/>
      <protection/>
    </xf>
    <xf numFmtId="49" fontId="28" fillId="0" borderId="14" xfId="58" applyNumberFormat="1" applyFont="1" applyBorder="1" applyAlignment="1">
      <alignment horizontal="center" vertical="center"/>
      <protection/>
    </xf>
    <xf numFmtId="0" fontId="21" fillId="0" borderId="58" xfId="58" applyFont="1" applyBorder="1" applyAlignment="1">
      <alignment horizontal="center"/>
      <protection/>
    </xf>
    <xf numFmtId="2" fontId="21" fillId="0" borderId="46" xfId="58" applyNumberFormat="1" applyFont="1" applyBorder="1" applyAlignment="1">
      <alignment horizontal="center"/>
      <protection/>
    </xf>
    <xf numFmtId="0" fontId="21" fillId="0" borderId="46" xfId="58" applyFont="1" applyBorder="1" applyAlignment="1">
      <alignment horizontal="center"/>
      <protection/>
    </xf>
    <xf numFmtId="0" fontId="21" fillId="0" borderId="46" xfId="58" applyNumberFormat="1" applyFont="1" applyBorder="1" applyAlignment="1">
      <alignment horizontal="center"/>
      <protection/>
    </xf>
    <xf numFmtId="0" fontId="21" fillId="0" borderId="47" xfId="58" applyFont="1" applyBorder="1" applyAlignment="1">
      <alignment horizontal="center"/>
      <protection/>
    </xf>
    <xf numFmtId="49" fontId="22" fillId="0" borderId="0" xfId="60" applyNumberFormat="1" applyFont="1" applyAlignment="1">
      <alignment horizontal="center" vertical="center"/>
      <protection/>
    </xf>
    <xf numFmtId="0" fontId="22" fillId="0" borderId="0" xfId="60" applyFont="1" applyAlignment="1">
      <alignment horizontal="justify"/>
      <protection/>
    </xf>
    <xf numFmtId="180" fontId="30" fillId="0" borderId="0" xfId="58" applyNumberFormat="1" applyFont="1" applyBorder="1" applyAlignment="1">
      <alignment horizontal="center"/>
      <protection/>
    </xf>
    <xf numFmtId="0" fontId="28" fillId="0" borderId="11" xfId="58" applyFont="1" applyBorder="1" applyAlignment="1">
      <alignment horizontal="justify"/>
      <protection/>
    </xf>
    <xf numFmtId="0" fontId="21" fillId="0" borderId="10" xfId="58" applyFont="1" applyBorder="1" applyAlignment="1">
      <alignment horizontal="center"/>
      <protection/>
    </xf>
    <xf numFmtId="2" fontId="21" fillId="0" borderId="10" xfId="58" applyNumberFormat="1" applyFont="1" applyBorder="1" applyAlignment="1">
      <alignment horizontal="center"/>
      <protection/>
    </xf>
    <xf numFmtId="180" fontId="21" fillId="0" borderId="10" xfId="58" applyNumberFormat="1" applyFont="1" applyBorder="1" applyAlignment="1">
      <alignment horizontal="center"/>
      <protection/>
    </xf>
    <xf numFmtId="0" fontId="21" fillId="0" borderId="11" xfId="58" applyFont="1" applyBorder="1" applyAlignment="1">
      <alignment horizontal="center"/>
      <protection/>
    </xf>
    <xf numFmtId="0" fontId="28" fillId="0" borderId="0" xfId="58" applyFont="1">
      <alignment/>
      <protection/>
    </xf>
    <xf numFmtId="2" fontId="30" fillId="0" borderId="10" xfId="58" applyNumberFormat="1" applyFont="1" applyBorder="1" applyAlignment="1">
      <alignment horizontal="center"/>
      <protection/>
    </xf>
    <xf numFmtId="0" fontId="28" fillId="0" borderId="0" xfId="60" applyFont="1">
      <alignment/>
      <protection/>
    </xf>
    <xf numFmtId="0" fontId="28" fillId="0" borderId="0" xfId="60" applyFont="1" applyAlignment="1">
      <alignment horizontal="justify" vertical="center"/>
      <protection/>
    </xf>
    <xf numFmtId="0" fontId="28" fillId="0" borderId="0" xfId="60" applyFont="1" applyAlignment="1">
      <alignment horizontal="center" vertical="center"/>
      <protection/>
    </xf>
    <xf numFmtId="0" fontId="28" fillId="0" borderId="10" xfId="60" applyFont="1" applyBorder="1" applyAlignment="1">
      <alignment horizontal="justify" vertical="center"/>
      <protection/>
    </xf>
    <xf numFmtId="0" fontId="28" fillId="0" borderId="10" xfId="58" applyFont="1" applyBorder="1" applyAlignment="1">
      <alignment horizontal="justify" vertical="center"/>
      <protection/>
    </xf>
    <xf numFmtId="0" fontId="28" fillId="0" borderId="10" xfId="58" applyFont="1" applyBorder="1" applyAlignment="1">
      <alignment horizontal="center" vertical="center"/>
      <protection/>
    </xf>
    <xf numFmtId="0" fontId="28" fillId="0" borderId="10" xfId="58" applyFont="1" applyBorder="1">
      <alignment/>
      <protection/>
    </xf>
    <xf numFmtId="0" fontId="28" fillId="0" borderId="0" xfId="60" applyFont="1" applyAlignment="1">
      <alignment horizontal="justify"/>
      <protection/>
    </xf>
    <xf numFmtId="0" fontId="28" fillId="0" borderId="59" xfId="60" applyFont="1" applyBorder="1">
      <alignment/>
      <protection/>
    </xf>
    <xf numFmtId="0" fontId="28" fillId="0" borderId="0" xfId="60" applyFont="1" applyAlignment="1">
      <alignment horizontal="center"/>
      <protection/>
    </xf>
    <xf numFmtId="0" fontId="28" fillId="0" borderId="0" xfId="60" applyFont="1" applyBorder="1">
      <alignment/>
      <protection/>
    </xf>
    <xf numFmtId="49" fontId="29" fillId="33" borderId="14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/>
    </xf>
    <xf numFmtId="0" fontId="29" fillId="33" borderId="14" xfId="0" applyFont="1" applyFill="1" applyBorder="1" applyAlignment="1">
      <alignment horizontal="left"/>
    </xf>
    <xf numFmtId="0" fontId="28" fillId="0" borderId="0" xfId="0" applyNumberFormat="1" applyFont="1" applyFill="1" applyAlignment="1">
      <alignment horizontal="left" wrapText="1"/>
    </xf>
    <xf numFmtId="0" fontId="29" fillId="0" borderId="14" xfId="0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wrapText="1"/>
    </xf>
    <xf numFmtId="0" fontId="29" fillId="33" borderId="24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" fontId="28" fillId="33" borderId="4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22" fillId="33" borderId="46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 wrapText="1"/>
    </xf>
    <xf numFmtId="49" fontId="28" fillId="33" borderId="0" xfId="0" applyNumberFormat="1" applyFont="1" applyFill="1" applyBorder="1" applyAlignment="1">
      <alignment horizontal="center" vertical="center"/>
    </xf>
    <xf numFmtId="49" fontId="28" fillId="33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2" fontId="21" fillId="33" borderId="10" xfId="0" applyNumberFormat="1" applyFont="1" applyFill="1" applyBorder="1" applyAlignment="1">
      <alignment horizontal="center" wrapText="1"/>
    </xf>
    <xf numFmtId="0" fontId="22" fillId="0" borderId="55" xfId="0" applyFont="1" applyFill="1" applyBorder="1" applyAlignment="1">
      <alignment/>
    </xf>
    <xf numFmtId="49" fontId="30" fillId="33" borderId="25" xfId="0" applyNumberFormat="1" applyFont="1" applyFill="1" applyBorder="1" applyAlignment="1">
      <alignment horizontal="left"/>
    </xf>
    <xf numFmtId="2" fontId="30" fillId="33" borderId="25" xfId="0" applyNumberFormat="1" applyFont="1" applyFill="1" applyBorder="1" applyAlignment="1">
      <alignment horizontal="center"/>
    </xf>
    <xf numFmtId="49" fontId="21" fillId="33" borderId="33" xfId="0" applyNumberFormat="1" applyFont="1" applyFill="1" applyBorder="1" applyAlignment="1">
      <alignment horizontal="center" wrapText="1"/>
    </xf>
    <xf numFmtId="49" fontId="21" fillId="0" borderId="28" xfId="0" applyNumberFormat="1" applyFont="1" applyFill="1" applyBorder="1" applyAlignment="1">
      <alignment horizontal="center" wrapText="1"/>
    </xf>
    <xf numFmtId="49" fontId="28" fillId="0" borderId="50" xfId="0" applyNumberFormat="1" applyFont="1" applyFill="1" applyBorder="1" applyAlignment="1">
      <alignment horizontal="center"/>
    </xf>
    <xf numFmtId="49" fontId="28" fillId="0" borderId="2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8" fillId="0" borderId="60" xfId="0" applyNumberFormat="1" applyFont="1" applyFill="1" applyBorder="1" applyAlignment="1">
      <alignment horizontal="center"/>
    </xf>
    <xf numFmtId="49" fontId="28" fillId="0" borderId="23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8" fillId="0" borderId="2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49" fontId="28" fillId="0" borderId="59" xfId="0" applyNumberFormat="1" applyFont="1" applyFill="1" applyBorder="1" applyAlignment="1">
      <alignment horizontal="center"/>
    </xf>
    <xf numFmtId="49" fontId="28" fillId="0" borderId="20" xfId="0" applyNumberFormat="1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28" fillId="0" borderId="28" xfId="0" applyNumberFormat="1" applyFont="1" applyFill="1" applyBorder="1" applyAlignment="1">
      <alignment horizontal="center"/>
    </xf>
    <xf numFmtId="49" fontId="28" fillId="0" borderId="38" xfId="0" applyNumberFormat="1" applyFont="1" applyFill="1" applyBorder="1" applyAlignment="1">
      <alignment horizontal="center"/>
    </xf>
    <xf numFmtId="2" fontId="28" fillId="33" borderId="51" xfId="0" applyNumberFormat="1" applyFont="1" applyFill="1" applyBorder="1" applyAlignment="1">
      <alignment horizontal="center" vertical="center" wrapText="1"/>
    </xf>
    <xf numFmtId="2" fontId="28" fillId="33" borderId="40" xfId="0" applyNumberFormat="1" applyFont="1" applyFill="1" applyBorder="1" applyAlignment="1">
      <alignment horizontal="center" wrapText="1"/>
    </xf>
    <xf numFmtId="0" fontId="28" fillId="33" borderId="33" xfId="0" applyFont="1" applyFill="1" applyBorder="1" applyAlignment="1">
      <alignment horizontal="center" vertical="top" wrapText="1"/>
    </xf>
    <xf numFmtId="2" fontId="28" fillId="33" borderId="28" xfId="0" applyNumberFormat="1" applyFont="1" applyFill="1" applyBorder="1" applyAlignment="1">
      <alignment horizontal="center" vertical="top" wrapText="1"/>
    </xf>
    <xf numFmtId="0" fontId="28" fillId="33" borderId="28" xfId="0" applyFont="1" applyFill="1" applyBorder="1" applyAlignment="1">
      <alignment horizontal="center" vertical="top" wrapText="1"/>
    </xf>
    <xf numFmtId="49" fontId="28" fillId="33" borderId="28" xfId="0" applyNumberFormat="1" applyFont="1" applyFill="1" applyBorder="1" applyAlignment="1">
      <alignment horizontal="center" wrapText="1"/>
    </xf>
    <xf numFmtId="0" fontId="28" fillId="33" borderId="38" xfId="0" applyFont="1" applyFill="1" applyBorder="1" applyAlignment="1">
      <alignment horizontal="center" vertical="top" wrapText="1"/>
    </xf>
    <xf numFmtId="0" fontId="28" fillId="33" borderId="51" xfId="0" applyFont="1" applyFill="1" applyBorder="1" applyAlignment="1">
      <alignment horizontal="center" vertical="top" wrapText="1"/>
    </xf>
    <xf numFmtId="49" fontId="28" fillId="33" borderId="33" xfId="0" applyNumberFormat="1" applyFont="1" applyFill="1" applyBorder="1" applyAlignment="1">
      <alignment horizontal="center" wrapText="1"/>
    </xf>
    <xf numFmtId="49" fontId="28" fillId="33" borderId="51" xfId="0" applyNumberFormat="1" applyFont="1" applyFill="1" applyBorder="1" applyAlignment="1">
      <alignment horizontal="center" wrapText="1"/>
    </xf>
    <xf numFmtId="0" fontId="28" fillId="33" borderId="33" xfId="0" applyFont="1" applyFill="1" applyBorder="1" applyAlignment="1">
      <alignment horizontal="center" wrapText="1"/>
    </xf>
    <xf numFmtId="0" fontId="28" fillId="33" borderId="51" xfId="0" applyFont="1" applyFill="1" applyBorder="1" applyAlignment="1">
      <alignment horizontal="center" wrapText="1"/>
    </xf>
    <xf numFmtId="0" fontId="28" fillId="33" borderId="61" xfId="0" applyFont="1" applyFill="1" applyBorder="1" applyAlignment="1">
      <alignment horizontal="center" vertical="top" wrapText="1"/>
    </xf>
    <xf numFmtId="2" fontId="28" fillId="33" borderId="33" xfId="0" applyNumberFormat="1" applyFont="1" applyFill="1" applyBorder="1" applyAlignment="1">
      <alignment horizontal="center" wrapText="1"/>
    </xf>
    <xf numFmtId="0" fontId="42" fillId="33" borderId="28" xfId="0" applyFont="1" applyFill="1" applyBorder="1" applyAlignment="1">
      <alignment horizontal="center" vertical="top" wrapText="1"/>
    </xf>
    <xf numFmtId="0" fontId="28" fillId="33" borderId="40" xfId="0" applyFont="1" applyFill="1" applyBorder="1" applyAlignment="1">
      <alignment horizont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38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49" fontId="42" fillId="33" borderId="33" xfId="0" applyNumberFormat="1" applyFont="1" applyFill="1" applyBorder="1" applyAlignment="1">
      <alignment horizontal="center" vertical="top" wrapText="1"/>
    </xf>
    <xf numFmtId="49" fontId="28" fillId="33" borderId="28" xfId="0" applyNumberFormat="1" applyFont="1" applyFill="1" applyBorder="1" applyAlignment="1">
      <alignment horizontal="center" vertical="top" wrapText="1"/>
    </xf>
    <xf numFmtId="49" fontId="28" fillId="33" borderId="38" xfId="0" applyNumberFormat="1" applyFont="1" applyFill="1" applyBorder="1" applyAlignment="1">
      <alignment horizontal="center" vertical="top" wrapText="1"/>
    </xf>
    <xf numFmtId="49" fontId="42" fillId="33" borderId="51" xfId="0" applyNumberFormat="1" applyFont="1" applyFill="1" applyBorder="1" applyAlignment="1">
      <alignment horizontal="center" vertical="top" wrapText="1"/>
    </xf>
    <xf numFmtId="49" fontId="28" fillId="33" borderId="40" xfId="0" applyNumberFormat="1" applyFont="1" applyFill="1" applyBorder="1" applyAlignment="1">
      <alignment horizontal="center" vertical="top" wrapText="1"/>
    </xf>
    <xf numFmtId="49" fontId="28" fillId="33" borderId="33" xfId="0" applyNumberFormat="1" applyFont="1" applyFill="1" applyBorder="1" applyAlignment="1">
      <alignment horizontal="center" vertical="top" wrapText="1"/>
    </xf>
    <xf numFmtId="49" fontId="28" fillId="33" borderId="51" xfId="0" applyNumberFormat="1" applyFont="1" applyFill="1" applyBorder="1" applyAlignment="1">
      <alignment horizontal="center" vertical="top" wrapText="1"/>
    </xf>
    <xf numFmtId="49" fontId="28" fillId="0" borderId="40" xfId="0" applyNumberFormat="1" applyFont="1" applyFill="1" applyBorder="1" applyAlignment="1">
      <alignment vertical="top"/>
    </xf>
    <xf numFmtId="0" fontId="42" fillId="33" borderId="33" xfId="0" applyFont="1" applyFill="1" applyBorder="1" applyAlignment="1">
      <alignment horizontal="center" vertical="top" wrapText="1"/>
    </xf>
    <xf numFmtId="0" fontId="42" fillId="33" borderId="51" xfId="0" applyFont="1" applyFill="1" applyBorder="1" applyAlignment="1">
      <alignment horizontal="center" vertical="top" wrapText="1"/>
    </xf>
    <xf numFmtId="49" fontId="28" fillId="33" borderId="28" xfId="0" applyNumberFormat="1" applyFont="1" applyFill="1" applyBorder="1" applyAlignment="1">
      <alignment horizontal="center"/>
    </xf>
    <xf numFmtId="0" fontId="22" fillId="33" borderId="28" xfId="0" applyFont="1" applyFill="1" applyBorder="1" applyAlignment="1">
      <alignment/>
    </xf>
    <xf numFmtId="1" fontId="29" fillId="33" borderId="14" xfId="0" applyNumberFormat="1" applyFont="1" applyFill="1" applyBorder="1" applyAlignment="1">
      <alignment horizontal="center" wrapText="1"/>
    </xf>
    <xf numFmtId="0" fontId="29" fillId="33" borderId="14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14" xfId="0" applyFont="1" applyFill="1" applyBorder="1" applyAlignment="1">
      <alignment horizontal="center" vertical="top"/>
    </xf>
    <xf numFmtId="49" fontId="29" fillId="0" borderId="14" xfId="0" applyNumberFormat="1" applyFont="1" applyFill="1" applyBorder="1" applyAlignment="1">
      <alignment horizontal="left"/>
    </xf>
    <xf numFmtId="0" fontId="32" fillId="0" borderId="27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47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justify" wrapText="1"/>
    </xf>
    <xf numFmtId="0" fontId="37" fillId="0" borderId="26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8" fillId="33" borderId="0" xfId="0" applyFont="1" applyFill="1" applyAlignment="1">
      <alignment horizontal="center" vertical="top" wrapText="1"/>
    </xf>
    <xf numFmtId="49" fontId="30" fillId="33" borderId="56" xfId="0" applyNumberFormat="1" applyFont="1" applyFill="1" applyBorder="1" applyAlignment="1">
      <alignment horizontal="center" wrapText="1"/>
    </xf>
    <xf numFmtId="49" fontId="30" fillId="33" borderId="62" xfId="0" applyNumberFormat="1" applyFont="1" applyFill="1" applyBorder="1" applyAlignment="1">
      <alignment horizontal="center" wrapText="1"/>
    </xf>
    <xf numFmtId="2" fontId="21" fillId="33" borderId="29" xfId="0" applyNumberFormat="1" applyFont="1" applyFill="1" applyBorder="1" applyAlignment="1">
      <alignment horizontal="center" wrapText="1"/>
    </xf>
    <xf numFmtId="2" fontId="28" fillId="0" borderId="40" xfId="0" applyNumberFormat="1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top"/>
    </xf>
    <xf numFmtId="49" fontId="22" fillId="33" borderId="0" xfId="0" applyNumberFormat="1" applyFont="1" applyFill="1" applyBorder="1" applyAlignment="1">
      <alignment horizontal="center" vertical="top"/>
    </xf>
    <xf numFmtId="49" fontId="22" fillId="33" borderId="0" xfId="0" applyNumberFormat="1" applyFont="1" applyFill="1" applyBorder="1" applyAlignment="1">
      <alignment horizontal="center"/>
    </xf>
    <xf numFmtId="0" fontId="28" fillId="33" borderId="57" xfId="0" applyFont="1" applyFill="1" applyBorder="1" applyAlignment="1">
      <alignment wrapText="1"/>
    </xf>
    <xf numFmtId="49" fontId="28" fillId="33" borderId="44" xfId="0" applyNumberFormat="1" applyFont="1" applyFill="1" applyBorder="1" applyAlignment="1">
      <alignment horizontal="center" vertical="center"/>
    </xf>
    <xf numFmtId="49" fontId="28" fillId="33" borderId="30" xfId="0" applyNumberFormat="1" applyFont="1" applyFill="1" applyBorder="1" applyAlignment="1">
      <alignment horizontal="center" vertical="center"/>
    </xf>
    <xf numFmtId="2" fontId="30" fillId="0" borderId="42" xfId="0" applyNumberFormat="1" applyFont="1" applyFill="1" applyBorder="1" applyAlignment="1">
      <alignment vertical="center"/>
    </xf>
    <xf numFmtId="49" fontId="28" fillId="33" borderId="14" xfId="0" applyNumberFormat="1" applyFont="1" applyFill="1" applyBorder="1" applyAlignment="1">
      <alignment horizontal="center" vertical="center"/>
    </xf>
    <xf numFmtId="2" fontId="21" fillId="33" borderId="6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top" wrapText="1"/>
    </xf>
    <xf numFmtId="0" fontId="47" fillId="33" borderId="0" xfId="60" applyFont="1" applyFill="1" applyAlignment="1">
      <alignment horizontal="center" wrapText="1"/>
      <protection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/>
    </xf>
    <xf numFmtId="49" fontId="28" fillId="33" borderId="0" xfId="60" applyNumberFormat="1" applyFont="1" applyFill="1" applyBorder="1">
      <alignment/>
      <protection/>
    </xf>
    <xf numFmtId="0" fontId="28" fillId="33" borderId="14" xfId="60" applyFont="1" applyFill="1" applyBorder="1" applyAlignment="1">
      <alignment horizontal="left"/>
      <protection/>
    </xf>
    <xf numFmtId="0" fontId="28" fillId="33" borderId="0" xfId="60" applyFont="1" applyFill="1" applyBorder="1" applyAlignment="1">
      <alignment horizontal="left" vertical="top"/>
      <protection/>
    </xf>
    <xf numFmtId="49" fontId="29" fillId="33" borderId="14" xfId="60" applyNumberFormat="1" applyFont="1" applyFill="1" applyBorder="1" applyAlignment="1">
      <alignment horizontal="center"/>
      <protection/>
    </xf>
    <xf numFmtId="49" fontId="28" fillId="0" borderId="11" xfId="60" applyNumberFormat="1" applyFont="1" applyBorder="1" applyAlignment="1">
      <alignment horizontal="center" vertical="center"/>
      <protection/>
    </xf>
    <xf numFmtId="49" fontId="28" fillId="0" borderId="10" xfId="60" applyNumberFormat="1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/>
      <protection/>
    </xf>
    <xf numFmtId="0" fontId="22" fillId="0" borderId="10" xfId="60" applyFont="1" applyBorder="1" applyAlignment="1">
      <alignment horizontal="center"/>
      <protection/>
    </xf>
    <xf numFmtId="49" fontId="28" fillId="0" borderId="0" xfId="60" applyNumberFormat="1" applyFont="1">
      <alignment/>
      <protection/>
    </xf>
    <xf numFmtId="0" fontId="28" fillId="0" borderId="11" xfId="60" applyFont="1" applyBorder="1" applyAlignment="1">
      <alignment horizontal="justify" vertical="center"/>
      <protection/>
    </xf>
    <xf numFmtId="0" fontId="23" fillId="33" borderId="0" xfId="60" applyFont="1" applyFill="1" applyAlignment="1">
      <alignment horizontal="center" wrapText="1"/>
      <protection/>
    </xf>
    <xf numFmtId="49" fontId="28" fillId="33" borderId="14" xfId="60" applyNumberFormat="1" applyFont="1" applyFill="1" applyBorder="1">
      <alignment/>
      <protection/>
    </xf>
    <xf numFmtId="0" fontId="24" fillId="33" borderId="0" xfId="60" applyFont="1" applyFill="1" applyAlignment="1">
      <alignment horizontal="left"/>
      <protection/>
    </xf>
    <xf numFmtId="49" fontId="22" fillId="0" borderId="10" xfId="60" applyNumberFormat="1" applyFont="1" applyBorder="1" applyAlignment="1">
      <alignment horizontal="center" vertical="center"/>
      <protection/>
    </xf>
    <xf numFmtId="0" fontId="22" fillId="0" borderId="10" xfId="60" applyFont="1" applyBorder="1">
      <alignment/>
      <protection/>
    </xf>
    <xf numFmtId="0" fontId="28" fillId="0" borderId="13" xfId="60" applyFont="1" applyBorder="1" applyAlignment="1">
      <alignment horizontal="justify" vertical="center"/>
      <protection/>
    </xf>
    <xf numFmtId="0" fontId="28" fillId="0" borderId="29" xfId="60" applyFont="1" applyBorder="1" applyAlignment="1">
      <alignment horizontal="justify" vertical="center"/>
      <protection/>
    </xf>
    <xf numFmtId="0" fontId="21" fillId="0" borderId="10" xfId="60" applyFont="1" applyBorder="1">
      <alignment/>
      <protection/>
    </xf>
    <xf numFmtId="0" fontId="28" fillId="0" borderId="10" xfId="60" applyFont="1" applyBorder="1" applyAlignment="1">
      <alignment horizontal="left" vertical="center"/>
      <protection/>
    </xf>
    <xf numFmtId="0" fontId="28" fillId="0" borderId="10" xfId="60" applyFont="1" applyBorder="1" applyAlignment="1">
      <alignment horizontal="left" vertical="center" wrapText="1"/>
      <protection/>
    </xf>
    <xf numFmtId="0" fontId="22" fillId="0" borderId="0" xfId="60" applyFont="1" applyBorder="1">
      <alignment/>
      <protection/>
    </xf>
    <xf numFmtId="0" fontId="22" fillId="0" borderId="59" xfId="60" applyFont="1" applyBorder="1">
      <alignment/>
      <protection/>
    </xf>
    <xf numFmtId="0" fontId="28" fillId="0" borderId="28" xfId="60" applyFont="1" applyBorder="1" applyAlignment="1">
      <alignment vertical="center" wrapText="1"/>
      <protection/>
    </xf>
    <xf numFmtId="49" fontId="28" fillId="33" borderId="50" xfId="0" applyNumberFormat="1" applyFont="1" applyFill="1" applyBorder="1" applyAlignment="1">
      <alignment horizontal="center"/>
    </xf>
    <xf numFmtId="49" fontId="28" fillId="33" borderId="44" xfId="0" applyNumberFormat="1" applyFont="1" applyFill="1" applyBorder="1" applyAlignment="1">
      <alignment horizontal="center"/>
    </xf>
    <xf numFmtId="49" fontId="28" fillId="33" borderId="30" xfId="0" applyNumberFormat="1" applyFont="1" applyFill="1" applyBorder="1" applyAlignment="1">
      <alignment horizontal="center"/>
    </xf>
    <xf numFmtId="49" fontId="28" fillId="33" borderId="31" xfId="0" applyNumberFormat="1" applyFont="1" applyFill="1" applyBorder="1" applyAlignment="1">
      <alignment horizontal="center"/>
    </xf>
    <xf numFmtId="2" fontId="21" fillId="33" borderId="38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2" fontId="28" fillId="33" borderId="11" xfId="0" applyNumberFormat="1" applyFont="1" applyFill="1" applyBorder="1" applyAlignment="1">
      <alignment horizontal="center" vertical="center" wrapText="1"/>
    </xf>
    <xf numFmtId="0" fontId="12" fillId="0" borderId="0" xfId="58" applyFont="1" applyAlignment="1">
      <alignment horizontal="right"/>
      <protection/>
    </xf>
    <xf numFmtId="2" fontId="21" fillId="0" borderId="0" xfId="58" applyNumberFormat="1" applyFont="1" applyBorder="1" applyAlignment="1">
      <alignment horizontal="center"/>
      <protection/>
    </xf>
    <xf numFmtId="188" fontId="12" fillId="0" borderId="0" xfId="58" applyNumberFormat="1" applyFont="1" applyAlignment="1">
      <alignment horizontal="justify"/>
      <protection/>
    </xf>
    <xf numFmtId="2" fontId="30" fillId="33" borderId="12" xfId="0" applyNumberFormat="1" applyFont="1" applyFill="1" applyBorder="1" applyAlignment="1">
      <alignment horizontal="center" vertical="top" wrapText="1"/>
    </xf>
    <xf numFmtId="2" fontId="30" fillId="33" borderId="42" xfId="0" applyNumberFormat="1" applyFont="1" applyFill="1" applyBorder="1" applyAlignment="1">
      <alignment horizontal="center" vertical="top" wrapText="1"/>
    </xf>
    <xf numFmtId="0" fontId="52" fillId="33" borderId="0" xfId="60" applyFont="1" applyFill="1" applyAlignment="1">
      <alignment horizontal="center" wrapText="1"/>
      <protection/>
    </xf>
    <xf numFmtId="0" fontId="7" fillId="0" borderId="0" xfId="60" applyFont="1">
      <alignment/>
      <protection/>
    </xf>
    <xf numFmtId="180" fontId="7" fillId="0" borderId="0" xfId="60" applyNumberFormat="1" applyFont="1">
      <alignment/>
      <protection/>
    </xf>
    <xf numFmtId="0" fontId="6" fillId="0" borderId="0" xfId="60" applyFont="1" applyAlignment="1">
      <alignment horizontal="right"/>
      <protection/>
    </xf>
    <xf numFmtId="0" fontId="1" fillId="0" borderId="0" xfId="60" applyFont="1" applyAlignment="1">
      <alignment horizontal="right" wrapText="1"/>
      <protection/>
    </xf>
    <xf numFmtId="2" fontId="22" fillId="0" borderId="10" xfId="60" applyNumberFormat="1" applyFont="1" applyBorder="1" applyAlignment="1">
      <alignment horizontal="center"/>
      <protection/>
    </xf>
    <xf numFmtId="0" fontId="8" fillId="0" borderId="0" xfId="60" applyFont="1">
      <alignment/>
      <protection/>
    </xf>
    <xf numFmtId="2" fontId="21" fillId="0" borderId="10" xfId="60" applyNumberFormat="1" applyFont="1" applyBorder="1">
      <alignment/>
      <protection/>
    </xf>
    <xf numFmtId="2" fontId="30" fillId="33" borderId="14" xfId="0" applyNumberFormat="1" applyFont="1" applyFill="1" applyBorder="1" applyAlignment="1">
      <alignment wrapText="1"/>
    </xf>
    <xf numFmtId="2" fontId="21" fillId="33" borderId="51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top" wrapText="1"/>
    </xf>
    <xf numFmtId="2" fontId="21" fillId="33" borderId="33" xfId="0" applyNumberFormat="1" applyFont="1" applyFill="1" applyBorder="1" applyAlignment="1">
      <alignment horizontal="center" vertical="top" wrapText="1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10" xfId="0" applyNumberFormat="1" applyFont="1" applyFill="1" applyBorder="1" applyAlignment="1">
      <alignment horizontal="center" wrapText="1"/>
    </xf>
    <xf numFmtId="49" fontId="21" fillId="33" borderId="38" xfId="0" applyNumberFormat="1" applyFont="1" applyFill="1" applyBorder="1" applyAlignment="1">
      <alignment horizontal="center" wrapText="1"/>
    </xf>
    <xf numFmtId="49" fontId="21" fillId="33" borderId="63" xfId="0" applyNumberFormat="1" applyFont="1" applyFill="1" applyBorder="1" applyAlignment="1">
      <alignment horizontal="center" wrapText="1"/>
    </xf>
    <xf numFmtId="49" fontId="21" fillId="33" borderId="28" xfId="0" applyNumberFormat="1" applyFont="1" applyFill="1" applyBorder="1" applyAlignment="1">
      <alignment horizontal="center" wrapText="1"/>
    </xf>
    <xf numFmtId="2" fontId="21" fillId="33" borderId="55" xfId="0" applyNumberFormat="1" applyFont="1" applyFill="1" applyBorder="1" applyAlignment="1">
      <alignment horizontal="center" vertical="top" wrapText="1"/>
    </xf>
    <xf numFmtId="2" fontId="21" fillId="33" borderId="51" xfId="0" applyNumberFormat="1" applyFont="1" applyFill="1" applyBorder="1" applyAlignment="1">
      <alignment horizontal="center" wrapText="1"/>
    </xf>
    <xf numFmtId="2" fontId="21" fillId="33" borderId="35" xfId="0" applyNumberFormat="1" applyFont="1" applyFill="1" applyBorder="1" applyAlignment="1">
      <alignment horizontal="center" wrapText="1"/>
    </xf>
    <xf numFmtId="2" fontId="21" fillId="33" borderId="11" xfId="0" applyNumberFormat="1" applyFont="1" applyFill="1" applyBorder="1" applyAlignment="1">
      <alignment horizontal="center" vertical="top" wrapText="1"/>
    </xf>
    <xf numFmtId="2" fontId="21" fillId="33" borderId="28" xfId="0" applyNumberFormat="1" applyFont="1" applyFill="1" applyBorder="1" applyAlignment="1">
      <alignment horizontal="center" vertical="top" wrapText="1"/>
    </xf>
    <xf numFmtId="2" fontId="21" fillId="33" borderId="40" xfId="0" applyNumberFormat="1" applyFont="1" applyFill="1" applyBorder="1" applyAlignment="1">
      <alignment horizontal="center" vertical="top" wrapText="1"/>
    </xf>
    <xf numFmtId="180" fontId="28" fillId="33" borderId="11" xfId="0" applyNumberFormat="1" applyFont="1" applyFill="1" applyBorder="1" applyAlignment="1">
      <alignment horizontal="center" vertical="justify" wrapText="1"/>
    </xf>
    <xf numFmtId="180" fontId="28" fillId="33" borderId="29" xfId="0" applyNumberFormat="1" applyFont="1" applyFill="1" applyBorder="1" applyAlignment="1">
      <alignment horizontal="center" wrapText="1"/>
    </xf>
    <xf numFmtId="2" fontId="21" fillId="33" borderId="11" xfId="0" applyNumberFormat="1" applyFont="1" applyFill="1" applyBorder="1" applyAlignment="1">
      <alignment horizontal="center" wrapText="1"/>
    </xf>
    <xf numFmtId="2" fontId="21" fillId="33" borderId="33" xfId="0" applyNumberFormat="1" applyFont="1" applyFill="1" applyBorder="1" applyAlignment="1">
      <alignment horizontal="center" wrapText="1"/>
    </xf>
    <xf numFmtId="180" fontId="28" fillId="33" borderId="40" xfId="0" applyNumberFormat="1" applyFont="1" applyFill="1" applyBorder="1" applyAlignment="1">
      <alignment horizontal="center" vertical="top" wrapText="1"/>
    </xf>
    <xf numFmtId="49" fontId="28" fillId="0" borderId="22" xfId="0" applyNumberFormat="1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28" fillId="0" borderId="23" xfId="0" applyNumberFormat="1" applyFont="1" applyFill="1" applyBorder="1" applyAlignment="1">
      <alignment vertical="top" wrapText="1"/>
    </xf>
    <xf numFmtId="0" fontId="28" fillId="0" borderId="31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wrapText="1"/>
    </xf>
    <xf numFmtId="0" fontId="28" fillId="0" borderId="31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wrapText="1"/>
    </xf>
    <xf numFmtId="49" fontId="28" fillId="0" borderId="39" xfId="0" applyNumberFormat="1" applyFont="1" applyFill="1" applyBorder="1" applyAlignment="1">
      <alignment horizontal="center"/>
    </xf>
    <xf numFmtId="0" fontId="123" fillId="0" borderId="0" xfId="0" applyFont="1" applyFill="1" applyAlignment="1">
      <alignment/>
    </xf>
    <xf numFmtId="0" fontId="124" fillId="0" borderId="0" xfId="0" applyFont="1" applyFill="1" applyAlignment="1">
      <alignment/>
    </xf>
    <xf numFmtId="49" fontId="125" fillId="0" borderId="0" xfId="0" applyNumberFormat="1" applyFont="1" applyFill="1" applyBorder="1" applyAlignment="1">
      <alignment/>
    </xf>
    <xf numFmtId="0" fontId="125" fillId="0" borderId="0" xfId="0" applyFont="1" applyFill="1" applyAlignment="1">
      <alignment vertical="top"/>
    </xf>
    <xf numFmtId="0" fontId="125" fillId="0" borderId="0" xfId="0" applyFont="1" applyFill="1" applyAlignment="1">
      <alignment vertical="top" wrapText="1"/>
    </xf>
    <xf numFmtId="0" fontId="125" fillId="0" borderId="0" xfId="0" applyFont="1" applyFill="1" applyAlignment="1">
      <alignment/>
    </xf>
    <xf numFmtId="0" fontId="126" fillId="0" borderId="0" xfId="0" applyFont="1" applyFill="1" applyAlignment="1">
      <alignment/>
    </xf>
    <xf numFmtId="0" fontId="125" fillId="0" borderId="0" xfId="0" applyFont="1" applyFill="1" applyAlignment="1">
      <alignment horizontal="center" vertical="top"/>
    </xf>
    <xf numFmtId="0" fontId="127" fillId="0" borderId="0" xfId="0" applyFont="1" applyFill="1" applyAlignment="1">
      <alignment/>
    </xf>
    <xf numFmtId="0" fontId="124" fillId="0" borderId="0" xfId="0" applyFont="1" applyFill="1" applyAlignment="1">
      <alignment vertical="top" wrapText="1"/>
    </xf>
    <xf numFmtId="49" fontId="124" fillId="0" borderId="0" xfId="0" applyNumberFormat="1" applyFont="1" applyFill="1" applyBorder="1" applyAlignment="1">
      <alignment/>
    </xf>
    <xf numFmtId="0" fontId="124" fillId="0" borderId="0" xfId="0" applyFont="1" applyFill="1" applyAlignment="1">
      <alignment vertical="top"/>
    </xf>
    <xf numFmtId="180" fontId="30" fillId="0" borderId="1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0" fontId="28" fillId="0" borderId="64" xfId="0" applyFont="1" applyFill="1" applyBorder="1" applyAlignment="1">
      <alignment horizontal="center" vertical="top" wrapText="1"/>
    </xf>
    <xf numFmtId="0" fontId="28" fillId="0" borderId="63" xfId="0" applyFont="1" applyFill="1" applyBorder="1" applyAlignment="1" quotePrefix="1">
      <alignment horizontal="center" vertical="top" wrapText="1"/>
    </xf>
    <xf numFmtId="0" fontId="28" fillId="0" borderId="63" xfId="0" applyFont="1" applyFill="1" applyBorder="1" applyAlignment="1">
      <alignment horizontal="center" vertical="top" wrapText="1"/>
    </xf>
    <xf numFmtId="0" fontId="28" fillId="0" borderId="65" xfId="0" applyFont="1" applyFill="1" applyBorder="1" applyAlignment="1">
      <alignment horizontal="center" vertical="top" wrapText="1"/>
    </xf>
    <xf numFmtId="0" fontId="28" fillId="0" borderId="34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28" fillId="0" borderId="14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56" xfId="0" applyNumberFormat="1" applyFont="1" applyFill="1" applyBorder="1" applyAlignment="1">
      <alignment horizontal="left" vertical="center" wrapText="1"/>
    </xf>
    <xf numFmtId="180" fontId="27" fillId="33" borderId="46" xfId="0" applyNumberFormat="1" applyFont="1" applyFill="1" applyBorder="1" applyAlignment="1">
      <alignment horizontal="center"/>
    </xf>
    <xf numFmtId="2" fontId="21" fillId="33" borderId="40" xfId="0" applyNumberFormat="1" applyFont="1" applyFill="1" applyBorder="1" applyAlignment="1">
      <alignment horizontal="center" wrapText="1"/>
    </xf>
    <xf numFmtId="2" fontId="21" fillId="33" borderId="29" xfId="0" applyNumberFormat="1" applyFont="1" applyFill="1" applyBorder="1" applyAlignment="1">
      <alignment horizontal="center" vertical="top" wrapText="1"/>
    </xf>
    <xf numFmtId="2" fontId="28" fillId="33" borderId="13" xfId="0" applyNumberFormat="1" applyFont="1" applyFill="1" applyBorder="1" applyAlignment="1">
      <alignment horizontal="center" wrapText="1"/>
    </xf>
    <xf numFmtId="2" fontId="21" fillId="33" borderId="66" xfId="0" applyNumberFormat="1" applyFont="1" applyFill="1" applyBorder="1" applyAlignment="1">
      <alignment horizontal="center" vertical="center" wrapText="1"/>
    </xf>
    <xf numFmtId="2" fontId="21" fillId="33" borderId="36" xfId="0" applyNumberFormat="1" applyFont="1" applyFill="1" applyBorder="1" applyAlignment="1">
      <alignment horizontal="center" wrapText="1"/>
    </xf>
    <xf numFmtId="2" fontId="21" fillId="33" borderId="63" xfId="0" applyNumberFormat="1" applyFont="1" applyFill="1" applyBorder="1" applyAlignment="1">
      <alignment horizontal="center" wrapText="1"/>
    </xf>
    <xf numFmtId="2" fontId="21" fillId="33" borderId="66" xfId="0" applyNumberFormat="1" applyFont="1" applyFill="1" applyBorder="1" applyAlignment="1">
      <alignment horizontal="center" vertical="top" wrapText="1"/>
    </xf>
    <xf numFmtId="2" fontId="21" fillId="0" borderId="67" xfId="0" applyNumberFormat="1" applyFont="1" applyFill="1" applyBorder="1" applyAlignment="1">
      <alignment horizontal="center"/>
    </xf>
    <xf numFmtId="2" fontId="30" fillId="33" borderId="26" xfId="0" applyNumberFormat="1" applyFont="1" applyFill="1" applyBorder="1" applyAlignment="1">
      <alignment horizontal="center" wrapText="1"/>
    </xf>
    <xf numFmtId="2" fontId="21" fillId="33" borderId="0" xfId="0" applyNumberFormat="1" applyFont="1" applyFill="1" applyBorder="1" applyAlignment="1">
      <alignment horizontal="center" wrapText="1"/>
    </xf>
    <xf numFmtId="2" fontId="21" fillId="33" borderId="61" xfId="0" applyNumberFormat="1" applyFont="1" applyFill="1" applyBorder="1" applyAlignment="1">
      <alignment horizontal="center" vertical="top" wrapText="1"/>
    </xf>
    <xf numFmtId="0" fontId="28" fillId="33" borderId="57" xfId="0" applyFont="1" applyFill="1" applyBorder="1" applyAlignment="1">
      <alignment horizontal="center" vertical="center"/>
    </xf>
    <xf numFmtId="49" fontId="27" fillId="33" borderId="30" xfId="0" applyNumberFormat="1" applyFont="1" applyFill="1" applyBorder="1" applyAlignment="1">
      <alignment horizontal="center"/>
    </xf>
    <xf numFmtId="49" fontId="28" fillId="33" borderId="58" xfId="0" applyNumberFormat="1" applyFont="1" applyFill="1" applyBorder="1" applyAlignment="1">
      <alignment horizontal="center"/>
    </xf>
    <xf numFmtId="49" fontId="27" fillId="33" borderId="5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49" fontId="28" fillId="33" borderId="25" xfId="0" applyNumberFormat="1" applyFont="1" applyFill="1" applyBorder="1" applyAlignment="1">
      <alignment horizontal="center"/>
    </xf>
    <xf numFmtId="49" fontId="28" fillId="33" borderId="26" xfId="0" applyNumberFormat="1" applyFont="1" applyFill="1" applyBorder="1" applyAlignment="1">
      <alignment horizontal="center" vertical="center"/>
    </xf>
    <xf numFmtId="0" fontId="28" fillId="33" borderId="14" xfId="0" applyNumberFormat="1" applyFont="1" applyFill="1" applyBorder="1" applyAlignment="1">
      <alignment horizontal="center" vertical="center"/>
    </xf>
    <xf numFmtId="180" fontId="28" fillId="33" borderId="58" xfId="0" applyNumberFormat="1" applyFont="1" applyFill="1" applyBorder="1" applyAlignment="1">
      <alignment horizontal="center"/>
    </xf>
    <xf numFmtId="180" fontId="28" fillId="33" borderId="46" xfId="0" applyNumberFormat="1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/>
    </xf>
    <xf numFmtId="0" fontId="28" fillId="33" borderId="68" xfId="0" applyFont="1" applyFill="1" applyBorder="1" applyAlignment="1">
      <alignment wrapText="1"/>
    </xf>
    <xf numFmtId="49" fontId="27" fillId="33" borderId="47" xfId="0" applyNumberFormat="1" applyFont="1" applyFill="1" applyBorder="1" applyAlignment="1">
      <alignment horizontal="center"/>
    </xf>
    <xf numFmtId="180" fontId="28" fillId="33" borderId="47" xfId="0" applyNumberFormat="1" applyFont="1" applyFill="1" applyBorder="1" applyAlignment="1">
      <alignment horizontal="center"/>
    </xf>
    <xf numFmtId="49" fontId="28" fillId="33" borderId="25" xfId="0" applyNumberFormat="1" applyFont="1" applyFill="1" applyBorder="1" applyAlignment="1">
      <alignment horizontal="center" vertical="center"/>
    </xf>
    <xf numFmtId="49" fontId="28" fillId="33" borderId="6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/>
    </xf>
    <xf numFmtId="0" fontId="28" fillId="33" borderId="65" xfId="0" applyFont="1" applyFill="1" applyBorder="1" applyAlignment="1">
      <alignment horizontal="center"/>
    </xf>
    <xf numFmtId="49" fontId="22" fillId="33" borderId="14" xfId="0" applyNumberFormat="1" applyFont="1" applyFill="1" applyBorder="1" applyAlignment="1">
      <alignment horizontal="center"/>
    </xf>
    <xf numFmtId="49" fontId="22" fillId="33" borderId="58" xfId="0" applyNumberFormat="1" applyFont="1" applyFill="1" applyBorder="1" applyAlignment="1">
      <alignment horizontal="center"/>
    </xf>
    <xf numFmtId="2" fontId="22" fillId="33" borderId="46" xfId="0" applyNumberFormat="1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top"/>
    </xf>
    <xf numFmtId="0" fontId="51" fillId="33" borderId="30" xfId="0" applyFont="1" applyFill="1" applyBorder="1" applyAlignment="1">
      <alignment horizontal="center"/>
    </xf>
    <xf numFmtId="0" fontId="51" fillId="33" borderId="30" xfId="0" applyFont="1" applyFill="1" applyBorder="1" applyAlignment="1">
      <alignment horizontal="center" vertical="top"/>
    </xf>
    <xf numFmtId="0" fontId="51" fillId="33" borderId="31" xfId="0" applyFont="1" applyFill="1" applyBorder="1" applyAlignment="1">
      <alignment horizontal="center" vertical="top"/>
    </xf>
    <xf numFmtId="0" fontId="51" fillId="33" borderId="44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57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wrapText="1"/>
    </xf>
    <xf numFmtId="0" fontId="28" fillId="33" borderId="50" xfId="0" applyFont="1" applyFill="1" applyBorder="1" applyAlignment="1">
      <alignment horizontal="left" wrapText="1" indent="2"/>
    </xf>
    <xf numFmtId="0" fontId="28" fillId="33" borderId="50" xfId="0" applyFont="1" applyFill="1" applyBorder="1" applyAlignment="1">
      <alignment wrapText="1"/>
    </xf>
    <xf numFmtId="0" fontId="28" fillId="33" borderId="60" xfId="0" applyFont="1" applyFill="1" applyBorder="1" applyAlignment="1">
      <alignment wrapText="1"/>
    </xf>
    <xf numFmtId="0" fontId="28" fillId="33" borderId="69" xfId="0" applyFont="1" applyFill="1" applyBorder="1" applyAlignment="1">
      <alignment vertical="top" wrapText="1"/>
    </xf>
    <xf numFmtId="0" fontId="28" fillId="33" borderId="50" xfId="0" applyFont="1" applyFill="1" applyBorder="1" applyAlignment="1">
      <alignment vertical="top" wrapText="1"/>
    </xf>
    <xf numFmtId="0" fontId="28" fillId="33" borderId="50" xfId="0" applyFont="1" applyFill="1" applyBorder="1" applyAlignment="1">
      <alignment vertical="center" wrapText="1"/>
    </xf>
    <xf numFmtId="0" fontId="28" fillId="33" borderId="60" xfId="0" applyFont="1" applyFill="1" applyBorder="1" applyAlignment="1">
      <alignment vertical="top" wrapText="1"/>
    </xf>
    <xf numFmtId="0" fontId="28" fillId="33" borderId="69" xfId="0" applyFont="1" applyFill="1" applyBorder="1" applyAlignment="1">
      <alignment wrapText="1"/>
    </xf>
    <xf numFmtId="0" fontId="28" fillId="33" borderId="60" xfId="0" applyFont="1" applyFill="1" applyBorder="1" applyAlignment="1">
      <alignment horizontal="left" wrapText="1" indent="2"/>
    </xf>
    <xf numFmtId="0" fontId="28" fillId="33" borderId="50" xfId="0" applyFont="1" applyFill="1" applyBorder="1" applyAlignment="1">
      <alignment horizontal="left" vertical="top" wrapText="1" indent="2"/>
    </xf>
    <xf numFmtId="0" fontId="28" fillId="33" borderId="50" xfId="0" applyFont="1" applyFill="1" applyBorder="1" applyAlignment="1">
      <alignment horizontal="left" wrapText="1"/>
    </xf>
    <xf numFmtId="49" fontId="28" fillId="33" borderId="69" xfId="0" applyNumberFormat="1" applyFont="1" applyFill="1" applyBorder="1" applyAlignment="1">
      <alignment vertical="top" wrapText="1"/>
    </xf>
    <xf numFmtId="49" fontId="28" fillId="33" borderId="57" xfId="0" applyNumberFormat="1" applyFont="1" applyFill="1" applyBorder="1" applyAlignment="1">
      <alignment horizontal="center" vertical="center" wrapText="1"/>
    </xf>
    <xf numFmtId="49" fontId="28" fillId="33" borderId="30" xfId="0" applyNumberFormat="1" applyFont="1" applyFill="1" applyBorder="1" applyAlignment="1">
      <alignment horizontal="center" vertical="center" wrapText="1"/>
    </xf>
    <xf numFmtId="49" fontId="28" fillId="33" borderId="30" xfId="0" applyNumberFormat="1" applyFont="1" applyFill="1" applyBorder="1" applyAlignment="1">
      <alignment horizontal="center" vertical="top"/>
    </xf>
    <xf numFmtId="49" fontId="28" fillId="33" borderId="31" xfId="0" applyNumberFormat="1" applyFont="1" applyFill="1" applyBorder="1" applyAlignment="1">
      <alignment horizontal="center" vertical="top"/>
    </xf>
    <xf numFmtId="49" fontId="28" fillId="33" borderId="30" xfId="0" applyNumberFormat="1" applyFont="1" applyFill="1" applyBorder="1" applyAlignment="1">
      <alignment horizontal="center" wrapText="1"/>
    </xf>
    <xf numFmtId="49" fontId="28" fillId="33" borderId="31" xfId="0" applyNumberFormat="1" applyFont="1" applyFill="1" applyBorder="1" applyAlignment="1">
      <alignment horizontal="center" wrapText="1"/>
    </xf>
    <xf numFmtId="49" fontId="28" fillId="33" borderId="44" xfId="0" applyNumberFormat="1" applyFont="1" applyFill="1" applyBorder="1" applyAlignment="1">
      <alignment horizontal="center" vertical="top"/>
    </xf>
    <xf numFmtId="49" fontId="28" fillId="33" borderId="30" xfId="0" applyNumberFormat="1" applyFont="1" applyFill="1" applyBorder="1" applyAlignment="1">
      <alignment horizontal="center" vertical="top" wrapText="1"/>
    </xf>
    <xf numFmtId="49" fontId="28" fillId="33" borderId="32" xfId="0" applyNumberFormat="1" applyFont="1" applyFill="1" applyBorder="1" applyAlignment="1">
      <alignment horizontal="center" vertical="center"/>
    </xf>
    <xf numFmtId="49" fontId="28" fillId="33" borderId="32" xfId="0" applyNumberFormat="1" applyFont="1" applyFill="1" applyBorder="1" applyAlignment="1">
      <alignment horizontal="center"/>
    </xf>
    <xf numFmtId="49" fontId="28" fillId="33" borderId="54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57" xfId="0" applyNumberFormat="1" applyFont="1" applyFill="1" applyBorder="1" applyAlignment="1">
      <alignment horizontal="center"/>
    </xf>
    <xf numFmtId="2" fontId="22" fillId="33" borderId="58" xfId="0" applyNumberFormat="1" applyFont="1" applyFill="1" applyBorder="1" applyAlignment="1">
      <alignment horizontal="center"/>
    </xf>
    <xf numFmtId="49" fontId="22" fillId="33" borderId="64" xfId="0" applyNumberFormat="1" applyFont="1" applyFill="1" applyBorder="1" applyAlignment="1">
      <alignment horizontal="center"/>
    </xf>
    <xf numFmtId="49" fontId="22" fillId="33" borderId="30" xfId="0" applyNumberFormat="1" applyFont="1" applyFill="1" applyBorder="1" applyAlignment="1">
      <alignment horizontal="center"/>
    </xf>
    <xf numFmtId="49" fontId="22" fillId="33" borderId="36" xfId="0" applyNumberFormat="1" applyFont="1" applyFill="1" applyBorder="1" applyAlignment="1">
      <alignment horizontal="center"/>
    </xf>
    <xf numFmtId="49" fontId="22" fillId="33" borderId="31" xfId="0" applyNumberFormat="1" applyFont="1" applyFill="1" applyBorder="1" applyAlignment="1">
      <alignment horizontal="center"/>
    </xf>
    <xf numFmtId="49" fontId="22" fillId="33" borderId="47" xfId="0" applyNumberFormat="1" applyFont="1" applyFill="1" applyBorder="1" applyAlignment="1">
      <alignment horizontal="center"/>
    </xf>
    <xf numFmtId="2" fontId="22" fillId="33" borderId="47" xfId="0" applyNumberFormat="1" applyFont="1" applyFill="1" applyBorder="1" applyAlignment="1">
      <alignment horizontal="center"/>
    </xf>
    <xf numFmtId="49" fontId="22" fillId="33" borderId="63" xfId="0" applyNumberFormat="1" applyFont="1" applyFill="1" applyBorder="1" applyAlignment="1">
      <alignment horizontal="center"/>
    </xf>
    <xf numFmtId="2" fontId="21" fillId="0" borderId="11" xfId="58" applyNumberFormat="1" applyFont="1" applyBorder="1" applyAlignment="1">
      <alignment horizontal="center"/>
      <protection/>
    </xf>
    <xf numFmtId="0" fontId="1" fillId="0" borderId="12" xfId="0" applyFont="1" applyFill="1" applyBorder="1" applyAlignment="1">
      <alignment horizontal="center"/>
    </xf>
    <xf numFmtId="2" fontId="21" fillId="0" borderId="10" xfId="58" applyNumberFormat="1" applyFont="1" applyBorder="1" applyAlignment="1">
      <alignment horizontal="right"/>
      <protection/>
    </xf>
    <xf numFmtId="2" fontId="1" fillId="0" borderId="0" xfId="60" applyNumberFormat="1" applyFont="1" applyAlignment="1">
      <alignment horizontal="justify"/>
      <protection/>
    </xf>
    <xf numFmtId="0" fontId="128" fillId="0" borderId="0" xfId="0" applyFont="1" applyFill="1" applyAlignment="1">
      <alignment wrapText="1"/>
    </xf>
    <xf numFmtId="0" fontId="129" fillId="0" borderId="0" xfId="60" applyFont="1">
      <alignment/>
      <protection/>
    </xf>
    <xf numFmtId="2" fontId="6" fillId="0" borderId="0" xfId="60" applyNumberFormat="1" applyFont="1">
      <alignment/>
      <protection/>
    </xf>
    <xf numFmtId="2" fontId="1" fillId="0" borderId="0" xfId="60" applyNumberFormat="1" applyFont="1">
      <alignment/>
      <protection/>
    </xf>
    <xf numFmtId="1" fontId="1" fillId="0" borderId="0" xfId="60" applyNumberFormat="1" applyFont="1">
      <alignment/>
      <protection/>
    </xf>
    <xf numFmtId="0" fontId="130" fillId="0" borderId="0" xfId="60" applyFont="1">
      <alignment/>
      <protection/>
    </xf>
    <xf numFmtId="0" fontId="131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130" fillId="0" borderId="0" xfId="60" applyFont="1" applyAlignment="1">
      <alignment horizontal="right"/>
      <protection/>
    </xf>
    <xf numFmtId="0" fontId="7" fillId="0" borderId="0" xfId="60" applyFont="1" applyAlignment="1">
      <alignment horizontal="right"/>
      <protection/>
    </xf>
    <xf numFmtId="0" fontId="132" fillId="0" borderId="0" xfId="60" applyFont="1">
      <alignment/>
      <protection/>
    </xf>
    <xf numFmtId="0" fontId="7" fillId="0" borderId="10" xfId="60" applyFont="1" applyBorder="1">
      <alignment/>
      <protection/>
    </xf>
    <xf numFmtId="1" fontId="7" fillId="0" borderId="0" xfId="60" applyNumberFormat="1" applyFont="1">
      <alignment/>
      <protection/>
    </xf>
    <xf numFmtId="2" fontId="29" fillId="33" borderId="12" xfId="0" applyNumberFormat="1" applyFont="1" applyFill="1" applyBorder="1" applyAlignment="1">
      <alignment horizontal="center" wrapText="1"/>
    </xf>
    <xf numFmtId="0" fontId="28" fillId="0" borderId="0" xfId="60" applyFont="1" applyBorder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2" fontId="22" fillId="33" borderId="14" xfId="0" applyNumberFormat="1" applyFont="1" applyFill="1" applyBorder="1" applyAlignment="1">
      <alignment horizontal="center" wrapText="1"/>
    </xf>
    <xf numFmtId="49" fontId="30" fillId="33" borderId="70" xfId="0" applyNumberFormat="1" applyFont="1" applyFill="1" applyBorder="1" applyAlignment="1">
      <alignment horizontal="center" wrapText="1"/>
    </xf>
    <xf numFmtId="49" fontId="28" fillId="33" borderId="39" xfId="0" applyNumberFormat="1" applyFont="1" applyFill="1" applyBorder="1" applyAlignment="1">
      <alignment horizontal="center" wrapText="1"/>
    </xf>
    <xf numFmtId="2" fontId="6" fillId="0" borderId="34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31" fillId="0" borderId="0" xfId="0" applyFont="1" applyFill="1" applyBorder="1" applyAlignment="1">
      <alignment/>
    </xf>
    <xf numFmtId="2" fontId="21" fillId="33" borderId="67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horizontal="right"/>
    </xf>
    <xf numFmtId="0" fontId="1" fillId="0" borderId="71" xfId="0" applyFont="1" applyFill="1" applyBorder="1" applyAlignment="1">
      <alignment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2" fontId="30" fillId="33" borderId="14" xfId="0" applyNumberFormat="1" applyFont="1" applyFill="1" applyBorder="1" applyAlignment="1">
      <alignment horizontal="center" vertical="top" wrapText="1"/>
    </xf>
    <xf numFmtId="49" fontId="28" fillId="0" borderId="63" xfId="0" applyNumberFormat="1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49" fontId="28" fillId="0" borderId="67" xfId="0" applyNumberFormat="1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horizontal="center"/>
    </xf>
    <xf numFmtId="0" fontId="28" fillId="0" borderId="51" xfId="0" applyFont="1" applyFill="1" applyBorder="1" applyAlignment="1">
      <alignment/>
    </xf>
    <xf numFmtId="0" fontId="28" fillId="0" borderId="51" xfId="0" applyFont="1" applyFill="1" applyBorder="1" applyAlignment="1">
      <alignment vertical="top"/>
    </xf>
    <xf numFmtId="180" fontId="34" fillId="0" borderId="51" xfId="0" applyNumberFormat="1" applyFont="1" applyFill="1" applyBorder="1" applyAlignment="1">
      <alignment vertical="center"/>
    </xf>
    <xf numFmtId="0" fontId="22" fillId="0" borderId="51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2" fontId="28" fillId="0" borderId="51" xfId="0" applyNumberFormat="1" applyFont="1" applyFill="1" applyBorder="1" applyAlignment="1">
      <alignment horizontal="center"/>
    </xf>
    <xf numFmtId="2" fontId="6" fillId="0" borderId="0" xfId="58" applyNumberFormat="1" applyFont="1">
      <alignment/>
      <protection/>
    </xf>
    <xf numFmtId="0" fontId="28" fillId="33" borderId="56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left" wrapText="1"/>
    </xf>
    <xf numFmtId="0" fontId="32" fillId="0" borderId="43" xfId="0" applyFont="1" applyFill="1" applyBorder="1" applyAlignment="1">
      <alignment horizontal="left" wrapText="1"/>
    </xf>
    <xf numFmtId="0" fontId="28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right" vertical="top" wrapText="1"/>
    </xf>
    <xf numFmtId="0" fontId="1" fillId="0" borderId="51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/>
    </xf>
    <xf numFmtId="2" fontId="133" fillId="0" borderId="46" xfId="58" applyNumberFormat="1" applyFont="1" applyBorder="1" applyAlignment="1">
      <alignment horizontal="center"/>
      <protection/>
    </xf>
    <xf numFmtId="49" fontId="28" fillId="33" borderId="59" xfId="0" applyNumberFormat="1" applyFont="1" applyFill="1" applyBorder="1" applyAlignment="1">
      <alignment horizontal="center" vertical="center" wrapText="1"/>
    </xf>
    <xf numFmtId="49" fontId="28" fillId="33" borderId="50" xfId="0" applyNumberFormat="1" applyFont="1" applyFill="1" applyBorder="1" applyAlignment="1">
      <alignment horizontal="center" vertical="center" wrapText="1"/>
    </xf>
    <xf numFmtId="49" fontId="28" fillId="33" borderId="69" xfId="0" applyNumberFormat="1" applyFont="1" applyFill="1" applyBorder="1" applyAlignment="1">
      <alignment horizontal="center" vertical="center"/>
    </xf>
    <xf numFmtId="49" fontId="28" fillId="33" borderId="50" xfId="0" applyNumberFormat="1" applyFont="1" applyFill="1" applyBorder="1" applyAlignment="1">
      <alignment horizontal="center" vertical="center"/>
    </xf>
    <xf numFmtId="49" fontId="28" fillId="33" borderId="50" xfId="0" applyNumberFormat="1" applyFont="1" applyFill="1" applyBorder="1" applyAlignment="1">
      <alignment horizontal="center" vertical="top"/>
    </xf>
    <xf numFmtId="49" fontId="28" fillId="33" borderId="60" xfId="0" applyNumberFormat="1" applyFont="1" applyFill="1" applyBorder="1" applyAlignment="1">
      <alignment horizontal="center" vertical="top"/>
    </xf>
    <xf numFmtId="49" fontId="28" fillId="33" borderId="69" xfId="0" applyNumberFormat="1" applyFont="1" applyFill="1" applyBorder="1" applyAlignment="1">
      <alignment horizontal="center"/>
    </xf>
    <xf numFmtId="49" fontId="28" fillId="33" borderId="50" xfId="0" applyNumberFormat="1" applyFont="1" applyFill="1" applyBorder="1" applyAlignment="1">
      <alignment horizontal="center" wrapText="1"/>
    </xf>
    <xf numFmtId="49" fontId="28" fillId="33" borderId="60" xfId="0" applyNumberFormat="1" applyFont="1" applyFill="1" applyBorder="1" applyAlignment="1">
      <alignment horizontal="center" wrapText="1"/>
    </xf>
    <xf numFmtId="0" fontId="28" fillId="33" borderId="69" xfId="0" applyFont="1" applyFill="1" applyBorder="1" applyAlignment="1">
      <alignment horizontal="center" vertical="top"/>
    </xf>
    <xf numFmtId="0" fontId="28" fillId="33" borderId="50" xfId="0" applyFont="1" applyFill="1" applyBorder="1" applyAlignment="1">
      <alignment horizontal="center" vertical="top"/>
    </xf>
    <xf numFmtId="0" fontId="28" fillId="33" borderId="60" xfId="0" applyFont="1" applyFill="1" applyBorder="1" applyAlignment="1">
      <alignment horizontal="center" vertical="top"/>
    </xf>
    <xf numFmtId="49" fontId="28" fillId="33" borderId="69" xfId="0" applyNumberFormat="1" applyFont="1" applyFill="1" applyBorder="1" applyAlignment="1">
      <alignment horizontal="center" vertical="top"/>
    </xf>
    <xf numFmtId="49" fontId="28" fillId="33" borderId="50" xfId="0" applyNumberFormat="1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2" fillId="33" borderId="29" xfId="0" applyFont="1" applyFill="1" applyBorder="1" applyAlignment="1">
      <alignment vertical="center"/>
    </xf>
    <xf numFmtId="0" fontId="2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8" fillId="33" borderId="68" xfId="0" applyFont="1" applyFill="1" applyBorder="1" applyAlignment="1">
      <alignment horizontal="center" vertical="center" wrapText="1"/>
    </xf>
    <xf numFmtId="49" fontId="22" fillId="33" borderId="7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9" fontId="22" fillId="33" borderId="74" xfId="0" applyNumberFormat="1" applyFont="1" applyFill="1" applyBorder="1" applyAlignment="1">
      <alignment horizontal="center"/>
    </xf>
    <xf numFmtId="49" fontId="22" fillId="33" borderId="18" xfId="0" applyNumberFormat="1" applyFont="1" applyFill="1" applyBorder="1" applyAlignment="1">
      <alignment horizontal="center"/>
    </xf>
    <xf numFmtId="0" fontId="28" fillId="33" borderId="15" xfId="0" applyFont="1" applyFill="1" applyBorder="1" applyAlignment="1">
      <alignment wrapText="1"/>
    </xf>
    <xf numFmtId="49" fontId="28" fillId="33" borderId="12" xfId="0" applyNumberFormat="1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2" fontId="28" fillId="33" borderId="11" xfId="0" applyNumberFormat="1" applyFont="1" applyFill="1" applyBorder="1" applyAlignment="1">
      <alignment horizontal="center" vertical="top" wrapText="1"/>
    </xf>
    <xf numFmtId="0" fontId="7" fillId="0" borderId="0" xfId="60" applyFont="1" applyBorder="1">
      <alignment/>
      <protection/>
    </xf>
    <xf numFmtId="16" fontId="7" fillId="0" borderId="0" xfId="60" applyNumberFormat="1" applyFont="1">
      <alignment/>
      <protection/>
    </xf>
    <xf numFmtId="0" fontId="134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135" fillId="0" borderId="0" xfId="60" applyFont="1" applyBorder="1">
      <alignment/>
      <protection/>
    </xf>
    <xf numFmtId="2" fontId="28" fillId="0" borderId="0" xfId="60" applyNumberFormat="1" applyFont="1">
      <alignment/>
      <protection/>
    </xf>
    <xf numFmtId="49" fontId="22" fillId="33" borderId="75" xfId="0" applyNumberFormat="1" applyFont="1" applyFill="1" applyBorder="1" applyAlignment="1">
      <alignment horizontal="center"/>
    </xf>
    <xf numFmtId="49" fontId="22" fillId="33" borderId="70" xfId="0" applyNumberFormat="1" applyFont="1" applyFill="1" applyBorder="1" applyAlignment="1">
      <alignment horizontal="center"/>
    </xf>
    <xf numFmtId="49" fontId="22" fillId="33" borderId="76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22" xfId="0" applyFont="1" applyBorder="1" applyAlignment="1">
      <alignment/>
    </xf>
    <xf numFmtId="2" fontId="22" fillId="0" borderId="40" xfId="0" applyNumberFormat="1" applyFont="1" applyBorder="1" applyAlignment="1">
      <alignment horizontal="center"/>
    </xf>
    <xf numFmtId="2" fontId="22" fillId="0" borderId="52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23" xfId="0" applyFont="1" applyBorder="1" applyAlignment="1">
      <alignment textRotation="90"/>
    </xf>
    <xf numFmtId="0" fontId="22" fillId="0" borderId="13" xfId="0" applyFont="1" applyBorder="1" applyAlignment="1">
      <alignment textRotation="90"/>
    </xf>
    <xf numFmtId="0" fontId="22" fillId="0" borderId="17" xfId="0" applyFont="1" applyBorder="1" applyAlignment="1">
      <alignment textRotation="90"/>
    </xf>
    <xf numFmtId="0" fontId="41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1" fillId="0" borderId="71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7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0" fontId="22" fillId="0" borderId="40" xfId="0" applyFont="1" applyBorder="1" applyAlignment="1">
      <alignment vertical="center" wrapText="1"/>
    </xf>
    <xf numFmtId="0" fontId="22" fillId="0" borderId="40" xfId="0" applyFont="1" applyBorder="1" applyAlignment="1">
      <alignment/>
    </xf>
    <xf numFmtId="0" fontId="22" fillId="0" borderId="40" xfId="0" applyFont="1" applyBorder="1" applyAlignment="1">
      <alignment wrapText="1"/>
    </xf>
    <xf numFmtId="2" fontId="21" fillId="0" borderId="10" xfId="60" applyNumberFormat="1" applyFont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22" fillId="0" borderId="0" xfId="0" applyFont="1" applyBorder="1" applyAlignment="1">
      <alignment horizontal="center" vertical="center" wrapText="1"/>
    </xf>
    <xf numFmtId="186" fontId="30" fillId="33" borderId="14" xfId="0" applyNumberFormat="1" applyFont="1" applyFill="1" applyBorder="1" applyAlignment="1">
      <alignment horizontal="center" wrapText="1"/>
    </xf>
    <xf numFmtId="0" fontId="131" fillId="0" borderId="12" xfId="0" applyFont="1" applyFill="1" applyBorder="1" applyAlignment="1">
      <alignment/>
    </xf>
    <xf numFmtId="49" fontId="28" fillId="33" borderId="61" xfId="0" applyNumberFormat="1" applyFont="1" applyFill="1" applyBorder="1" applyAlignment="1">
      <alignment horizontal="center" wrapText="1"/>
    </xf>
    <xf numFmtId="0" fontId="131" fillId="0" borderId="0" xfId="58" applyFont="1" applyBorder="1">
      <alignment/>
      <protection/>
    </xf>
    <xf numFmtId="0" fontId="51" fillId="33" borderId="32" xfId="0" applyFont="1" applyFill="1" applyBorder="1" applyAlignment="1">
      <alignment horizontal="center"/>
    </xf>
    <xf numFmtId="49" fontId="28" fillId="33" borderId="57" xfId="0" applyNumberFormat="1" applyFont="1" applyFill="1" applyBorder="1" applyAlignment="1">
      <alignment horizontal="center"/>
    </xf>
    <xf numFmtId="2" fontId="29" fillId="33" borderId="14" xfId="0" applyNumberFormat="1" applyFont="1" applyFill="1" applyBorder="1" applyAlignment="1">
      <alignment wrapText="1"/>
    </xf>
    <xf numFmtId="2" fontId="29" fillId="33" borderId="25" xfId="0" applyNumberFormat="1" applyFont="1" applyFill="1" applyBorder="1" applyAlignment="1">
      <alignment horizontal="center" vertical="top" wrapText="1"/>
    </xf>
    <xf numFmtId="2" fontId="30" fillId="0" borderId="25" xfId="0" applyNumberFormat="1" applyFont="1" applyFill="1" applyBorder="1" applyAlignment="1">
      <alignment vertical="center"/>
    </xf>
    <xf numFmtId="0" fontId="37" fillId="34" borderId="0" xfId="0" applyFont="1" applyFill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2" fontId="136" fillId="0" borderId="0" xfId="58" applyNumberFormat="1" applyFont="1" applyBorder="1">
      <alignment/>
      <protection/>
    </xf>
    <xf numFmtId="0" fontId="28" fillId="34" borderId="0" xfId="0" applyFont="1" applyFill="1" applyAlignment="1">
      <alignment/>
    </xf>
    <xf numFmtId="49" fontId="34" fillId="33" borderId="7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2" fontId="30" fillId="0" borderId="50" xfId="0" applyNumberFormat="1" applyFont="1" applyFill="1" applyBorder="1" applyAlignment="1">
      <alignment horizontal="center"/>
    </xf>
    <xf numFmtId="2" fontId="30" fillId="0" borderId="30" xfId="0" applyNumberFormat="1" applyFont="1" applyFill="1" applyBorder="1" applyAlignment="1">
      <alignment horizontal="center"/>
    </xf>
    <xf numFmtId="180" fontId="6" fillId="0" borderId="0" xfId="58" applyNumberFormat="1" applyFont="1" applyBorder="1" applyAlignment="1">
      <alignment horizontal="right" vertical="center" wrapText="1"/>
      <protection/>
    </xf>
    <xf numFmtId="2" fontId="1" fillId="0" borderId="0" xfId="0" applyNumberFormat="1" applyFont="1" applyFill="1" applyBorder="1" applyAlignment="1">
      <alignment/>
    </xf>
    <xf numFmtId="49" fontId="131" fillId="0" borderId="0" xfId="0" applyNumberFormat="1" applyFont="1" applyFill="1" applyBorder="1" applyAlignment="1">
      <alignment/>
    </xf>
    <xf numFmtId="0" fontId="131" fillId="0" borderId="0" xfId="0" applyFont="1" applyFill="1" applyBorder="1" applyAlignment="1">
      <alignment/>
    </xf>
    <xf numFmtId="49" fontId="137" fillId="33" borderId="30" xfId="0" applyNumberFormat="1" applyFont="1" applyFill="1" applyBorder="1" applyAlignment="1">
      <alignment horizontal="center"/>
    </xf>
    <xf numFmtId="2" fontId="21" fillId="33" borderId="46" xfId="0" applyNumberFormat="1" applyFont="1" applyFill="1" applyBorder="1" applyAlignment="1">
      <alignment horizontal="center"/>
    </xf>
    <xf numFmtId="49" fontId="30" fillId="33" borderId="46" xfId="0" applyNumberFormat="1" applyFont="1" applyFill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0" fontId="138" fillId="0" borderId="0" xfId="0" applyFont="1" applyAlignment="1">
      <alignment horizontal="center"/>
    </xf>
    <xf numFmtId="0" fontId="137" fillId="33" borderId="0" xfId="0" applyFont="1" applyFill="1" applyAlignment="1">
      <alignment/>
    </xf>
    <xf numFmtId="0" fontId="12" fillId="0" borderId="0" xfId="58" applyFont="1" applyBorder="1" applyAlignment="1">
      <alignment horizontal="right"/>
      <protection/>
    </xf>
    <xf numFmtId="2" fontId="30" fillId="0" borderId="78" xfId="58" applyNumberFormat="1" applyFont="1" applyBorder="1" applyAlignment="1">
      <alignment horizontal="center"/>
      <protection/>
    </xf>
    <xf numFmtId="2" fontId="21" fillId="0" borderId="10" xfId="58" applyNumberFormat="1" applyFont="1" applyBorder="1">
      <alignment/>
      <protection/>
    </xf>
    <xf numFmtId="0" fontId="21" fillId="0" borderId="10" xfId="58" applyFont="1" applyBorder="1">
      <alignment/>
      <protection/>
    </xf>
    <xf numFmtId="2" fontId="30" fillId="0" borderId="10" xfId="58" applyNumberFormat="1" applyFont="1" applyBorder="1">
      <alignment/>
      <protection/>
    </xf>
    <xf numFmtId="2" fontId="7" fillId="0" borderId="0" xfId="60" applyNumberFormat="1" applyFont="1">
      <alignment/>
      <protection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49" fontId="34" fillId="33" borderId="12" xfId="0" applyNumberFormat="1" applyFont="1" applyFill="1" applyBorder="1" applyAlignment="1">
      <alignment horizontal="center"/>
    </xf>
    <xf numFmtId="2" fontId="34" fillId="33" borderId="14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180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1" fillId="35" borderId="50" xfId="0" applyFont="1" applyFill="1" applyBorder="1" applyAlignment="1">
      <alignment wrapText="1"/>
    </xf>
    <xf numFmtId="0" fontId="21" fillId="35" borderId="37" xfId="0" applyFont="1" applyFill="1" applyBorder="1" applyAlignment="1">
      <alignment vertical="center" textRotation="90" wrapText="1"/>
    </xf>
    <xf numFmtId="0" fontId="22" fillId="35" borderId="28" xfId="0" applyFont="1" applyFill="1" applyBorder="1" applyAlignment="1">
      <alignment horizontal="left"/>
    </xf>
    <xf numFmtId="49" fontId="22" fillId="35" borderId="0" xfId="0" applyNumberFormat="1" applyFont="1" applyFill="1" applyBorder="1" applyAlignment="1">
      <alignment horizontal="center"/>
    </xf>
    <xf numFmtId="49" fontId="21" fillId="35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48" fillId="0" borderId="29" xfId="0" applyFont="1" applyBorder="1" applyAlignment="1">
      <alignment/>
    </xf>
    <xf numFmtId="0" fontId="21" fillId="0" borderId="29" xfId="0" applyFont="1" applyBorder="1" applyAlignment="1">
      <alignment wrapText="1"/>
    </xf>
    <xf numFmtId="0" fontId="48" fillId="0" borderId="29" xfId="0" applyFont="1" applyBorder="1" applyAlignment="1">
      <alignment/>
    </xf>
    <xf numFmtId="49" fontId="21" fillId="0" borderId="11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left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Border="1" applyAlignment="1">
      <alignment wrapText="1"/>
    </xf>
    <xf numFmtId="49" fontId="22" fillId="35" borderId="10" xfId="0" applyNumberFormat="1" applyFont="1" applyFill="1" applyBorder="1" applyAlignment="1">
      <alignment horizontal="center"/>
    </xf>
    <xf numFmtId="49" fontId="21" fillId="35" borderId="37" xfId="0" applyNumberFormat="1" applyFont="1" applyFill="1" applyBorder="1" applyAlignment="1">
      <alignment horizontal="center"/>
    </xf>
    <xf numFmtId="180" fontId="7" fillId="0" borderId="0" xfId="58" applyNumberFormat="1" applyFont="1" applyBorder="1" applyAlignment="1">
      <alignment horizontal="right"/>
      <protection/>
    </xf>
    <xf numFmtId="2" fontId="139" fillId="0" borderId="0" xfId="58" applyNumberFormat="1" applyFont="1" applyBorder="1" applyAlignment="1">
      <alignment horizontal="right"/>
      <protection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49" fontId="21" fillId="33" borderId="60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0" fillId="0" borderId="0" xfId="0" applyFont="1" applyAlignment="1">
      <alignment/>
    </xf>
    <xf numFmtId="49" fontId="21" fillId="0" borderId="59" xfId="0" applyNumberFormat="1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23" fillId="33" borderId="44" xfId="0" applyFont="1" applyFill="1" applyBorder="1" applyAlignment="1">
      <alignment horizontal="center" vertical="center" wrapText="1"/>
    </xf>
    <xf numFmtId="49" fontId="28" fillId="33" borderId="58" xfId="0" applyNumberFormat="1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1" fillId="35" borderId="10" xfId="0" applyFont="1" applyFill="1" applyBorder="1" applyAlignment="1">
      <alignment vertical="center" textRotation="90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28" fillId="0" borderId="22" xfId="0" applyFont="1" applyFill="1" applyBorder="1" applyAlignment="1">
      <alignment horizontal="center" vertical="top" wrapText="1"/>
    </xf>
    <xf numFmtId="2" fontId="21" fillId="34" borderId="10" xfId="0" applyNumberFormat="1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horizontal="center" wrapText="1"/>
    </xf>
    <xf numFmtId="0" fontId="6" fillId="0" borderId="61" xfId="60" applyFont="1" applyBorder="1">
      <alignment/>
      <protection/>
    </xf>
    <xf numFmtId="180" fontId="8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180" fontId="131" fillId="0" borderId="0" xfId="60" applyNumberFormat="1" applyFont="1">
      <alignment/>
      <protection/>
    </xf>
    <xf numFmtId="0" fontId="1" fillId="36" borderId="0" xfId="60" applyFont="1" applyFill="1">
      <alignment/>
      <protection/>
    </xf>
    <xf numFmtId="0" fontId="28" fillId="0" borderId="0" xfId="0" applyFont="1" applyFill="1" applyAlignment="1">
      <alignment horizontal="center" vertical="top" wrapText="1"/>
    </xf>
    <xf numFmtId="49" fontId="21" fillId="33" borderId="30" xfId="0" applyNumberFormat="1" applyFont="1" applyFill="1" applyBorder="1" applyAlignment="1">
      <alignment horizontal="center"/>
    </xf>
    <xf numFmtId="49" fontId="21" fillId="33" borderId="31" xfId="0" applyNumberFormat="1" applyFont="1" applyFill="1" applyBorder="1" applyAlignment="1">
      <alignment horizontal="center"/>
    </xf>
    <xf numFmtId="49" fontId="28" fillId="33" borderId="59" xfId="0" applyNumberFormat="1" applyFont="1" applyFill="1" applyBorder="1" applyAlignment="1">
      <alignment horizontal="center"/>
    </xf>
    <xf numFmtId="49" fontId="28" fillId="33" borderId="68" xfId="0" applyNumberFormat="1" applyFont="1" applyFill="1" applyBorder="1" applyAlignment="1">
      <alignment horizontal="center" vertical="center"/>
    </xf>
    <xf numFmtId="0" fontId="28" fillId="33" borderId="24" xfId="0" applyNumberFormat="1" applyFont="1" applyFill="1" applyBorder="1" applyAlignment="1">
      <alignment horizontal="center" vertical="center"/>
    </xf>
    <xf numFmtId="49" fontId="28" fillId="33" borderId="79" xfId="0" applyNumberFormat="1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/>
    </xf>
    <xf numFmtId="49" fontId="22" fillId="34" borderId="78" xfId="0" applyNumberFormat="1" applyFont="1" applyFill="1" applyBorder="1" applyAlignment="1">
      <alignment horizontal="center"/>
    </xf>
    <xf numFmtId="49" fontId="34" fillId="34" borderId="12" xfId="0" applyNumberFormat="1" applyFont="1" applyFill="1" applyBorder="1" applyAlignment="1">
      <alignment horizontal="center"/>
    </xf>
    <xf numFmtId="2" fontId="30" fillId="33" borderId="46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2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1" fillId="33" borderId="11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2" fontId="21" fillId="33" borderId="64" xfId="0" applyNumberFormat="1" applyFont="1" applyFill="1" applyBorder="1" applyAlignment="1">
      <alignment horizontal="center" vertical="top" wrapText="1"/>
    </xf>
    <xf numFmtId="2" fontId="21" fillId="33" borderId="52" xfId="0" applyNumberFormat="1" applyFont="1" applyFill="1" applyBorder="1" applyAlignment="1">
      <alignment horizontal="center" vertical="top" wrapText="1"/>
    </xf>
    <xf numFmtId="2" fontId="28" fillId="0" borderId="33" xfId="0" applyNumberFormat="1" applyFont="1" applyFill="1" applyBorder="1" applyAlignment="1">
      <alignment horizontal="center"/>
    </xf>
    <xf numFmtId="0" fontId="28" fillId="0" borderId="35" xfId="0" applyFont="1" applyFill="1" applyBorder="1" applyAlignment="1">
      <alignment/>
    </xf>
    <xf numFmtId="2" fontId="34" fillId="33" borderId="14" xfId="0" applyNumberFormat="1" applyFont="1" applyFill="1" applyBorder="1" applyAlignment="1">
      <alignment horizontal="center"/>
    </xf>
    <xf numFmtId="49" fontId="28" fillId="0" borderId="30" xfId="0" applyNumberFormat="1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49" fontId="28" fillId="0" borderId="78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9" fontId="28" fillId="0" borderId="32" xfId="0" applyNumberFormat="1" applyFont="1" applyFill="1" applyBorder="1" applyAlignment="1">
      <alignment horizontal="center"/>
    </xf>
    <xf numFmtId="0" fontId="28" fillId="0" borderId="60" xfId="0" applyFont="1" applyFill="1" applyBorder="1" applyAlignment="1">
      <alignment horizontal="center"/>
    </xf>
    <xf numFmtId="2" fontId="21" fillId="0" borderId="80" xfId="0" applyNumberFormat="1" applyFont="1" applyFill="1" applyBorder="1" applyAlignment="1">
      <alignment horizontal="center"/>
    </xf>
    <xf numFmtId="16" fontId="141" fillId="34" borderId="0" xfId="58" applyNumberFormat="1" applyFont="1" applyFill="1" applyBorder="1" applyAlignment="1">
      <alignment horizontal="justify" vertical="center" wrapText="1"/>
      <protection/>
    </xf>
    <xf numFmtId="0" fontId="22" fillId="33" borderId="32" xfId="0" applyFont="1" applyFill="1" applyBorder="1" applyAlignment="1">
      <alignment/>
    </xf>
    <xf numFmtId="0" fontId="22" fillId="33" borderId="54" xfId="0" applyFont="1" applyFill="1" applyBorder="1" applyAlignment="1">
      <alignment/>
    </xf>
    <xf numFmtId="0" fontId="28" fillId="34" borderId="10" xfId="0" applyFont="1" applyFill="1" applyBorder="1" applyAlignment="1">
      <alignment horizontal="center" wrapText="1"/>
    </xf>
    <xf numFmtId="2" fontId="28" fillId="34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2" fillId="33" borderId="44" xfId="0" applyFont="1" applyFill="1" applyBorder="1" applyAlignment="1">
      <alignment horizontal="center" vertical="center" wrapText="1"/>
    </xf>
    <xf numFmtId="49" fontId="29" fillId="33" borderId="25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vertical="center"/>
    </xf>
    <xf numFmtId="0" fontId="131" fillId="0" borderId="40" xfId="0" applyFont="1" applyFill="1" applyBorder="1" applyAlignment="1">
      <alignment horizontal="center"/>
    </xf>
    <xf numFmtId="2" fontId="22" fillId="33" borderId="0" xfId="0" applyNumberFormat="1" applyFont="1" applyFill="1" applyAlignment="1">
      <alignment/>
    </xf>
    <xf numFmtId="49" fontId="28" fillId="33" borderId="81" xfId="0" applyNumberFormat="1" applyFont="1" applyFill="1" applyBorder="1" applyAlignment="1">
      <alignment horizontal="center"/>
    </xf>
    <xf numFmtId="49" fontId="28" fillId="33" borderId="60" xfId="0" applyNumberFormat="1" applyFont="1" applyFill="1" applyBorder="1" applyAlignment="1">
      <alignment wrapText="1"/>
    </xf>
    <xf numFmtId="49" fontId="51" fillId="33" borderId="69" xfId="0" applyNumberFormat="1" applyFont="1" applyFill="1" applyBorder="1" applyAlignment="1">
      <alignment horizontal="center" wrapText="1"/>
    </xf>
    <xf numFmtId="49" fontId="28" fillId="33" borderId="67" xfId="0" applyNumberFormat="1" applyFont="1" applyFill="1" applyBorder="1" applyAlignment="1">
      <alignment horizontal="center"/>
    </xf>
    <xf numFmtId="49" fontId="28" fillId="33" borderId="26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0" fontId="131" fillId="34" borderId="0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180" fontId="28" fillId="33" borderId="11" xfId="0" applyNumberFormat="1" applyFont="1" applyFill="1" applyBorder="1" applyAlignment="1">
      <alignment horizontal="center" vertical="top" wrapText="1"/>
    </xf>
    <xf numFmtId="2" fontId="30" fillId="33" borderId="10" xfId="0" applyNumberFormat="1" applyFont="1" applyFill="1" applyBorder="1" applyAlignment="1">
      <alignment horizontal="center"/>
    </xf>
    <xf numFmtId="0" fontId="6" fillId="0" borderId="82" xfId="60" applyFont="1" applyBorder="1">
      <alignment/>
      <protection/>
    </xf>
    <xf numFmtId="0" fontId="6" fillId="0" borderId="33" xfId="60" applyFont="1" applyBorder="1">
      <alignment/>
      <protection/>
    </xf>
    <xf numFmtId="0" fontId="6" fillId="0" borderId="80" xfId="60" applyFont="1" applyBorder="1">
      <alignment/>
      <protection/>
    </xf>
    <xf numFmtId="0" fontId="6" fillId="0" borderId="0" xfId="60" applyFont="1" applyBorder="1">
      <alignment/>
      <protection/>
    </xf>
    <xf numFmtId="0" fontId="6" fillId="0" borderId="59" xfId="60" applyFont="1" applyBorder="1">
      <alignment/>
      <protection/>
    </xf>
    <xf numFmtId="180" fontId="6" fillId="0" borderId="61" xfId="60" applyNumberFormat="1" applyFont="1" applyBorder="1">
      <alignment/>
      <protection/>
    </xf>
    <xf numFmtId="180" fontId="6" fillId="0" borderId="82" xfId="60" applyNumberFormat="1" applyFont="1" applyBorder="1">
      <alignment/>
      <protection/>
    </xf>
    <xf numFmtId="180" fontId="6" fillId="0" borderId="0" xfId="60" applyNumberFormat="1" applyFont="1" applyBorder="1">
      <alignment/>
      <protection/>
    </xf>
    <xf numFmtId="0" fontId="7" fillId="0" borderId="28" xfId="60" applyFont="1" applyBorder="1">
      <alignment/>
      <protection/>
    </xf>
    <xf numFmtId="180" fontId="7" fillId="0" borderId="10" xfId="60" applyNumberFormat="1" applyFont="1" applyBorder="1">
      <alignment/>
      <protection/>
    </xf>
    <xf numFmtId="0" fontId="1" fillId="0" borderId="0" xfId="60" applyFont="1" applyBorder="1">
      <alignment/>
      <protection/>
    </xf>
    <xf numFmtId="2" fontId="8" fillId="0" borderId="0" xfId="60" applyNumberFormat="1" applyFont="1">
      <alignment/>
      <protection/>
    </xf>
    <xf numFmtId="2" fontId="22" fillId="0" borderId="0" xfId="60" applyNumberFormat="1" applyFont="1">
      <alignment/>
      <protection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/>
    </xf>
    <xf numFmtId="2" fontId="131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2" fontId="21" fillId="0" borderId="29" xfId="0" applyNumberFormat="1" applyFont="1" applyBorder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28" fillId="34" borderId="16" xfId="0" applyFont="1" applyFill="1" applyBorder="1" applyAlignment="1">
      <alignment horizontal="center" vertical="top" wrapText="1"/>
    </xf>
    <xf numFmtId="2" fontId="28" fillId="34" borderId="10" xfId="0" applyNumberFormat="1" applyFont="1" applyFill="1" applyBorder="1" applyAlignment="1">
      <alignment horizontal="center" vertical="top"/>
    </xf>
    <xf numFmtId="2" fontId="21" fillId="33" borderId="44" xfId="0" applyNumberFormat="1" applyFont="1" applyFill="1" applyBorder="1" applyAlignment="1">
      <alignment horizontal="center"/>
    </xf>
    <xf numFmtId="2" fontId="21" fillId="34" borderId="28" xfId="0" applyNumberFormat="1" applyFont="1" applyFill="1" applyBorder="1" applyAlignment="1">
      <alignment horizontal="center" vertical="top" wrapText="1"/>
    </xf>
    <xf numFmtId="2" fontId="21" fillId="0" borderId="29" xfId="0" applyNumberFormat="1" applyFont="1" applyBorder="1" applyAlignment="1">
      <alignment horizontal="justify" vertical="center"/>
    </xf>
    <xf numFmtId="2" fontId="21" fillId="0" borderId="0" xfId="60" applyNumberFormat="1" applyFont="1">
      <alignment/>
      <protection/>
    </xf>
    <xf numFmtId="49" fontId="1" fillId="0" borderId="0" xfId="0" applyNumberFormat="1" applyFont="1" applyFill="1" applyBorder="1" applyAlignment="1">
      <alignment horizontal="right"/>
    </xf>
    <xf numFmtId="2" fontId="21" fillId="33" borderId="4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80" fontId="130" fillId="0" borderId="0" xfId="58" applyNumberFormat="1" applyFont="1" applyBorder="1" applyAlignment="1">
      <alignment horizontal="right" vertical="center" wrapText="1"/>
      <protection/>
    </xf>
    <xf numFmtId="0" fontId="141" fillId="0" borderId="0" xfId="58" applyFont="1" applyBorder="1" applyAlignment="1">
      <alignment horizontal="right"/>
      <protection/>
    </xf>
    <xf numFmtId="0" fontId="12" fillId="34" borderId="0" xfId="58" applyFont="1" applyFill="1" applyBorder="1" applyAlignment="1">
      <alignment horizontal="center"/>
      <protection/>
    </xf>
    <xf numFmtId="0" fontId="28" fillId="34" borderId="10" xfId="0" applyFont="1" applyFill="1" applyBorder="1" applyAlignment="1">
      <alignment horizontal="center" vertical="top" wrapText="1"/>
    </xf>
    <xf numFmtId="49" fontId="28" fillId="33" borderId="16" xfId="0" applyNumberFormat="1" applyFont="1" applyFill="1" applyBorder="1" applyAlignment="1">
      <alignment horizontal="left"/>
    </xf>
    <xf numFmtId="0" fontId="28" fillId="33" borderId="37" xfId="0" applyFont="1" applyFill="1" applyBorder="1" applyAlignment="1">
      <alignment horizontal="left" vertical="top"/>
    </xf>
    <xf numFmtId="49" fontId="29" fillId="33" borderId="54" xfId="0" applyNumberFormat="1" applyFont="1" applyFill="1" applyBorder="1" applyAlignment="1">
      <alignment horizontal="center"/>
    </xf>
    <xf numFmtId="0" fontId="30" fillId="33" borderId="54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8" fillId="34" borderId="40" xfId="0" applyFont="1" applyFill="1" applyBorder="1" applyAlignment="1">
      <alignment horizontal="center" vertical="top" wrapText="1"/>
    </xf>
    <xf numFmtId="49" fontId="30" fillId="0" borderId="2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43" fillId="0" borderId="14" xfId="0" applyNumberFormat="1" applyFont="1" applyFill="1" applyBorder="1" applyAlignment="1">
      <alignment vertical="center" wrapText="1"/>
    </xf>
    <xf numFmtId="49" fontId="46" fillId="0" borderId="14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9" fontId="29" fillId="0" borderId="29" xfId="0" applyNumberFormat="1" applyFont="1" applyFill="1" applyBorder="1" applyAlignment="1">
      <alignment vertical="top" wrapText="1"/>
    </xf>
    <xf numFmtId="49" fontId="29" fillId="0" borderId="14" xfId="0" applyNumberFormat="1" applyFont="1" applyFill="1" applyBorder="1" applyAlignment="1">
      <alignment vertical="top" wrapText="1"/>
    </xf>
    <xf numFmtId="49" fontId="30" fillId="0" borderId="14" xfId="0" applyNumberFormat="1" applyFont="1" applyFill="1" applyBorder="1" applyAlignment="1">
      <alignment vertical="top" wrapText="1"/>
    </xf>
    <xf numFmtId="49" fontId="28" fillId="0" borderId="20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28" fillId="0" borderId="41" xfId="0" applyNumberFormat="1" applyFont="1" applyFill="1" applyBorder="1" applyAlignment="1">
      <alignment vertical="top" wrapText="1"/>
    </xf>
    <xf numFmtId="49" fontId="28" fillId="0" borderId="29" xfId="0" applyNumberFormat="1" applyFont="1" applyFill="1" applyBorder="1" applyAlignment="1">
      <alignment vertical="top" wrapText="1"/>
    </xf>
    <xf numFmtId="49" fontId="30" fillId="0" borderId="29" xfId="0" applyNumberFormat="1" applyFont="1" applyFill="1" applyBorder="1" applyAlignment="1">
      <alignment horizontal="center" vertical="top" wrapText="1"/>
    </xf>
    <xf numFmtId="0" fontId="28" fillId="0" borderId="2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/>
    </xf>
    <xf numFmtId="49" fontId="21" fillId="34" borderId="28" xfId="0" applyNumberFormat="1" applyFont="1" applyFill="1" applyBorder="1" applyAlignment="1">
      <alignment horizontal="center" wrapText="1"/>
    </xf>
    <xf numFmtId="49" fontId="137" fillId="33" borderId="10" xfId="0" applyNumberFormat="1" applyFont="1" applyFill="1" applyBorder="1" applyAlignment="1">
      <alignment horizontal="center" wrapText="1"/>
    </xf>
    <xf numFmtId="49" fontId="137" fillId="33" borderId="16" xfId="0" applyNumberFormat="1" applyFont="1" applyFill="1" applyBorder="1" applyAlignment="1">
      <alignment horizontal="center" wrapText="1"/>
    </xf>
    <xf numFmtId="0" fontId="137" fillId="33" borderId="12" xfId="0" applyFont="1" applyFill="1" applyBorder="1" applyAlignment="1">
      <alignment horizontal="center" vertical="top" wrapText="1"/>
    </xf>
    <xf numFmtId="0" fontId="137" fillId="33" borderId="53" xfId="0" applyFont="1" applyFill="1" applyBorder="1" applyAlignment="1">
      <alignment horizontal="center" vertical="top" wrapText="1"/>
    </xf>
    <xf numFmtId="2" fontId="137" fillId="34" borderId="10" xfId="0" applyNumberFormat="1" applyFont="1" applyFill="1" applyBorder="1" applyAlignment="1">
      <alignment horizontal="center" vertical="top" wrapText="1"/>
    </xf>
    <xf numFmtId="2" fontId="137" fillId="34" borderId="16" xfId="0" applyNumberFormat="1" applyFont="1" applyFill="1" applyBorder="1" applyAlignment="1">
      <alignment horizontal="center" vertical="top" wrapText="1"/>
    </xf>
    <xf numFmtId="2" fontId="137" fillId="34" borderId="10" xfId="0" applyNumberFormat="1" applyFont="1" applyFill="1" applyBorder="1" applyAlignment="1">
      <alignment horizontal="center" wrapText="1"/>
    </xf>
    <xf numFmtId="2" fontId="137" fillId="34" borderId="16" xfId="0" applyNumberFormat="1" applyFont="1" applyFill="1" applyBorder="1" applyAlignment="1">
      <alignment horizontal="center" wrapText="1"/>
    </xf>
    <xf numFmtId="0" fontId="137" fillId="34" borderId="10" xfId="0" applyFont="1" applyFill="1" applyBorder="1" applyAlignment="1">
      <alignment horizontal="center" vertical="top" wrapText="1"/>
    </xf>
    <xf numFmtId="0" fontId="137" fillId="34" borderId="16" xfId="0" applyFont="1" applyFill="1" applyBorder="1" applyAlignment="1">
      <alignment horizontal="center" vertical="top" wrapText="1"/>
    </xf>
    <xf numFmtId="0" fontId="51" fillId="33" borderId="43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left" vertical="top" wrapText="1"/>
    </xf>
    <xf numFmtId="0" fontId="29" fillId="33" borderId="30" xfId="0" applyFont="1" applyFill="1" applyBorder="1" applyAlignment="1">
      <alignment horizontal="left" wrapText="1"/>
    </xf>
    <xf numFmtId="49" fontId="28" fillId="33" borderId="63" xfId="0" applyNumberFormat="1" applyFont="1" applyFill="1" applyBorder="1" applyAlignment="1">
      <alignment horizontal="center"/>
    </xf>
    <xf numFmtId="0" fontId="22" fillId="33" borderId="30" xfId="0" applyFont="1" applyFill="1" applyBorder="1" applyAlignment="1">
      <alignment/>
    </xf>
    <xf numFmtId="0" fontId="22" fillId="33" borderId="50" xfId="0" applyFont="1" applyFill="1" applyBorder="1" applyAlignment="1">
      <alignment/>
    </xf>
    <xf numFmtId="2" fontId="30" fillId="33" borderId="30" xfId="0" applyNumberFormat="1" applyFont="1" applyFill="1" applyBorder="1" applyAlignment="1">
      <alignment horizontal="center"/>
    </xf>
    <xf numFmtId="49" fontId="29" fillId="33" borderId="60" xfId="0" applyNumberFormat="1" applyFont="1" applyFill="1" applyBorder="1" applyAlignment="1">
      <alignment horizontal="center"/>
    </xf>
    <xf numFmtId="2" fontId="30" fillId="33" borderId="50" xfId="0" applyNumberFormat="1" applyFont="1" applyFill="1" applyBorder="1" applyAlignment="1">
      <alignment horizontal="center"/>
    </xf>
    <xf numFmtId="0" fontId="28" fillId="33" borderId="32" xfId="0" applyNumberFormat="1" applyFont="1" applyFill="1" applyBorder="1" applyAlignment="1">
      <alignment horizontal="left" vertical="center"/>
    </xf>
    <xf numFmtId="0" fontId="22" fillId="33" borderId="54" xfId="0" applyFont="1" applyFill="1" applyBorder="1" applyAlignment="1">
      <alignment vertical="top"/>
    </xf>
    <xf numFmtId="0" fontId="12" fillId="34" borderId="0" xfId="58" applyFont="1" applyFill="1" applyBorder="1">
      <alignment/>
      <protection/>
    </xf>
    <xf numFmtId="180" fontId="30" fillId="33" borderId="30" xfId="0" applyNumberFormat="1" applyFont="1" applyFill="1" applyBorder="1" applyAlignment="1">
      <alignment horizontal="center"/>
    </xf>
    <xf numFmtId="0" fontId="21" fillId="33" borderId="5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left" vertical="center"/>
    </xf>
    <xf numFmtId="2" fontId="21" fillId="34" borderId="2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/>
    </xf>
    <xf numFmtId="49" fontId="32" fillId="0" borderId="36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2" fontId="137" fillId="33" borderId="10" xfId="0" applyNumberFormat="1" applyFont="1" applyFill="1" applyBorder="1" applyAlignment="1">
      <alignment horizontal="center" vertical="top" wrapText="1"/>
    </xf>
    <xf numFmtId="0" fontId="137" fillId="33" borderId="10" xfId="0" applyFont="1" applyFill="1" applyBorder="1" applyAlignment="1">
      <alignment horizontal="center" vertical="top" wrapText="1"/>
    </xf>
    <xf numFmtId="49" fontId="137" fillId="34" borderId="10" xfId="0" applyNumberFormat="1" applyFont="1" applyFill="1" applyBorder="1" applyAlignment="1">
      <alignment horizontal="center" wrapText="1"/>
    </xf>
    <xf numFmtId="0" fontId="137" fillId="33" borderId="40" xfId="0" applyFont="1" applyFill="1" applyBorder="1" applyAlignment="1">
      <alignment horizontal="center" vertical="top" wrapText="1"/>
    </xf>
    <xf numFmtId="0" fontId="137" fillId="33" borderId="10" xfId="0" applyFont="1" applyFill="1" applyBorder="1" applyAlignment="1">
      <alignment horizontal="center" wrapText="1"/>
    </xf>
    <xf numFmtId="2" fontId="137" fillId="33" borderId="16" xfId="0" applyNumberFormat="1" applyFont="1" applyFill="1" applyBorder="1" applyAlignment="1">
      <alignment horizontal="center" vertical="top" wrapText="1"/>
    </xf>
    <xf numFmtId="49" fontId="137" fillId="34" borderId="16" xfId="0" applyNumberFormat="1" applyFont="1" applyFill="1" applyBorder="1" applyAlignment="1">
      <alignment horizontal="center" wrapText="1"/>
    </xf>
    <xf numFmtId="2" fontId="137" fillId="33" borderId="72" xfId="0" applyNumberFormat="1" applyFont="1" applyFill="1" applyBorder="1" applyAlignment="1">
      <alignment horizontal="center" wrapText="1"/>
    </xf>
    <xf numFmtId="2" fontId="137" fillId="33" borderId="73" xfId="0" applyNumberFormat="1" applyFont="1" applyFill="1" applyBorder="1" applyAlignment="1">
      <alignment horizontal="center" wrapText="1"/>
    </xf>
    <xf numFmtId="2" fontId="28" fillId="34" borderId="51" xfId="0" applyNumberFormat="1" applyFont="1" applyFill="1" applyBorder="1" applyAlignment="1">
      <alignment horizontal="center" vertical="center" wrapText="1"/>
    </xf>
    <xf numFmtId="2" fontId="28" fillId="34" borderId="19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0" fontId="28" fillId="33" borderId="54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8" fillId="33" borderId="0" xfId="60" applyFont="1" applyFill="1" applyBorder="1" applyAlignment="1">
      <alignment horizontal="left"/>
      <protection/>
    </xf>
    <xf numFmtId="180" fontId="136" fillId="0" borderId="0" xfId="58" applyNumberFormat="1" applyFont="1" applyBorder="1">
      <alignment/>
      <protection/>
    </xf>
    <xf numFmtId="0" fontId="51" fillId="33" borderId="40" xfId="0" applyFont="1" applyFill="1" applyBorder="1" applyAlignment="1">
      <alignment horizontal="center"/>
    </xf>
    <xf numFmtId="0" fontId="28" fillId="33" borderId="40" xfId="0" applyFont="1" applyFill="1" applyBorder="1" applyAlignment="1">
      <alignment horizontal="left" vertical="top" wrapText="1"/>
    </xf>
    <xf numFmtId="49" fontId="28" fillId="33" borderId="40" xfId="0" applyNumberFormat="1" applyFont="1" applyFill="1" applyBorder="1" applyAlignment="1">
      <alignment horizontal="center"/>
    </xf>
    <xf numFmtId="49" fontId="21" fillId="33" borderId="40" xfId="0" applyNumberFormat="1" applyFont="1" applyFill="1" applyBorder="1" applyAlignment="1">
      <alignment horizontal="center"/>
    </xf>
    <xf numFmtId="2" fontId="21" fillId="33" borderId="29" xfId="0" applyNumberFormat="1" applyFont="1" applyFill="1" applyBorder="1" applyAlignment="1">
      <alignment horizontal="center"/>
    </xf>
    <xf numFmtId="0" fontId="142" fillId="33" borderId="0" xfId="0" applyFont="1" applyFill="1" applyAlignment="1">
      <alignment/>
    </xf>
    <xf numFmtId="49" fontId="28" fillId="33" borderId="64" xfId="0" applyNumberFormat="1" applyFont="1" applyFill="1" applyBorder="1" applyAlignment="1">
      <alignment horizontal="center"/>
    </xf>
    <xf numFmtId="49" fontId="28" fillId="33" borderId="36" xfId="0" applyNumberFormat="1" applyFont="1" applyFill="1" applyBorder="1" applyAlignment="1">
      <alignment horizontal="center"/>
    </xf>
    <xf numFmtId="49" fontId="27" fillId="33" borderId="36" xfId="0" applyNumberFormat="1" applyFont="1" applyFill="1" applyBorder="1" applyAlignment="1">
      <alignment horizontal="center"/>
    </xf>
    <xf numFmtId="0" fontId="22" fillId="33" borderId="31" xfId="0" applyFont="1" applyFill="1" applyBorder="1" applyAlignment="1">
      <alignment/>
    </xf>
    <xf numFmtId="0" fontId="22" fillId="33" borderId="60" xfId="0" applyFont="1" applyFill="1" applyBorder="1" applyAlignment="1">
      <alignment/>
    </xf>
    <xf numFmtId="0" fontId="51" fillId="33" borderId="27" xfId="0" applyFont="1" applyFill="1" applyBorder="1" applyAlignment="1">
      <alignment horizontal="center"/>
    </xf>
    <xf numFmtId="0" fontId="30" fillId="33" borderId="62" xfId="0" applyFont="1" applyFill="1" applyBorder="1" applyAlignment="1">
      <alignment horizontal="left" vertical="center" wrapText="1"/>
    </xf>
    <xf numFmtId="49" fontId="28" fillId="33" borderId="62" xfId="0" applyNumberFormat="1" applyFont="1" applyFill="1" applyBorder="1" applyAlignment="1">
      <alignment horizontal="center"/>
    </xf>
    <xf numFmtId="49" fontId="28" fillId="33" borderId="5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8" fillId="33" borderId="59" xfId="0" applyFont="1" applyFill="1" applyBorder="1" applyAlignment="1">
      <alignment/>
    </xf>
    <xf numFmtId="49" fontId="51" fillId="33" borderId="44" xfId="0" applyNumberFormat="1" applyFont="1" applyFill="1" applyBorder="1" applyAlignment="1">
      <alignment horizontal="center" wrapText="1"/>
    </xf>
    <xf numFmtId="0" fontId="29" fillId="33" borderId="57" xfId="0" applyFont="1" applyFill="1" applyBorder="1" applyAlignment="1">
      <alignment horizontal="left" vertical="top" wrapText="1"/>
    </xf>
    <xf numFmtId="0" fontId="28" fillId="33" borderId="30" xfId="0" applyFont="1" applyFill="1" applyBorder="1" applyAlignment="1">
      <alignment horizontal="left" vertical="top" wrapText="1"/>
    </xf>
    <xf numFmtId="0" fontId="28" fillId="33" borderId="43" xfId="0" applyFont="1" applyFill="1" applyBorder="1" applyAlignment="1">
      <alignment horizontal="left" vertical="top" wrapText="1"/>
    </xf>
    <xf numFmtId="49" fontId="137" fillId="33" borderId="50" xfId="0" applyNumberFormat="1" applyFont="1" applyFill="1" applyBorder="1" applyAlignment="1">
      <alignment horizontal="center"/>
    </xf>
    <xf numFmtId="49" fontId="28" fillId="0" borderId="49" xfId="0" applyNumberFormat="1" applyFont="1" applyFill="1" applyBorder="1" applyAlignment="1">
      <alignment horizontal="center"/>
    </xf>
    <xf numFmtId="180" fontId="21" fillId="33" borderId="30" xfId="0" applyNumberFormat="1" applyFont="1" applyFill="1" applyBorder="1" applyAlignment="1">
      <alignment horizontal="center" vertical="top"/>
    </xf>
    <xf numFmtId="180" fontId="21" fillId="33" borderId="31" xfId="0" applyNumberFormat="1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 vertical="center"/>
    </xf>
    <xf numFmtId="180" fontId="30" fillId="33" borderId="43" xfId="0" applyNumberFormat="1" applyFont="1" applyFill="1" applyBorder="1" applyAlignment="1">
      <alignment horizontal="center"/>
    </xf>
    <xf numFmtId="2" fontId="21" fillId="33" borderId="0" xfId="0" applyNumberFormat="1" applyFont="1" applyFill="1" applyBorder="1" applyAlignment="1">
      <alignment horizontal="center"/>
    </xf>
    <xf numFmtId="180" fontId="30" fillId="33" borderId="3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6" fillId="34" borderId="0" xfId="0" applyFont="1" applyFill="1" applyAlignment="1">
      <alignment/>
    </xf>
    <xf numFmtId="2" fontId="29" fillId="33" borderId="25" xfId="0" applyNumberFormat="1" applyFont="1" applyFill="1" applyBorder="1" applyAlignment="1">
      <alignment horizontal="center"/>
    </xf>
    <xf numFmtId="180" fontId="29" fillId="33" borderId="25" xfId="0" applyNumberFormat="1" applyFont="1" applyFill="1" applyBorder="1" applyAlignment="1">
      <alignment wrapText="1"/>
    </xf>
    <xf numFmtId="2" fontId="29" fillId="33" borderId="25" xfId="0" applyNumberFormat="1" applyFont="1" applyFill="1" applyBorder="1" applyAlignment="1">
      <alignment wrapText="1"/>
    </xf>
    <xf numFmtId="2" fontId="30" fillId="33" borderId="57" xfId="0" applyNumberFormat="1" applyFont="1" applyFill="1" applyBorder="1" applyAlignment="1">
      <alignment horizontal="center"/>
    </xf>
    <xf numFmtId="0" fontId="29" fillId="33" borderId="30" xfId="0" applyFont="1" applyFill="1" applyBorder="1" applyAlignment="1">
      <alignment horizontal="left" vertical="top" wrapText="1"/>
    </xf>
    <xf numFmtId="49" fontId="2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180" fontId="21" fillId="33" borderId="43" xfId="0" applyNumberFormat="1" applyFont="1" applyFill="1" applyBorder="1" applyAlignment="1">
      <alignment horizontal="center"/>
    </xf>
    <xf numFmtId="0" fontId="124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143" fillId="34" borderId="0" xfId="0" applyFont="1" applyFill="1" applyAlignment="1">
      <alignment/>
    </xf>
    <xf numFmtId="0" fontId="144" fillId="34" borderId="0" xfId="0" applyFont="1" applyFill="1" applyAlignment="1">
      <alignment/>
    </xf>
    <xf numFmtId="0" fontId="132" fillId="0" borderId="0" xfId="0" applyFont="1" applyFill="1" applyBorder="1" applyAlignment="1">
      <alignment/>
    </xf>
    <xf numFmtId="49" fontId="132" fillId="0" borderId="0" xfId="0" applyNumberFormat="1" applyFont="1" applyFill="1" applyBorder="1" applyAlignment="1">
      <alignment/>
    </xf>
    <xf numFmtId="180" fontId="132" fillId="0" borderId="0" xfId="0" applyNumberFormat="1" applyFont="1" applyFill="1" applyBorder="1" applyAlignment="1">
      <alignment/>
    </xf>
    <xf numFmtId="16" fontId="12" fillId="34" borderId="0" xfId="58" applyNumberFormat="1" applyFont="1" applyFill="1" applyBorder="1" applyAlignment="1">
      <alignment horizontal="justify" vertical="center" wrapText="1"/>
      <protection/>
    </xf>
    <xf numFmtId="2" fontId="30" fillId="0" borderId="14" xfId="58" applyNumberFormat="1" applyFont="1" applyBorder="1" applyAlignment="1">
      <alignment horizontal="center"/>
      <protection/>
    </xf>
    <xf numFmtId="2" fontId="1" fillId="34" borderId="11" xfId="0" applyNumberFormat="1" applyFont="1" applyFill="1" applyBorder="1" applyAlignment="1">
      <alignment horizontal="center"/>
    </xf>
    <xf numFmtId="0" fontId="1" fillId="0" borderId="0" xfId="60" applyFont="1" applyAlignment="1">
      <alignment horizontal="center"/>
      <protection/>
    </xf>
    <xf numFmtId="0" fontId="133" fillId="0" borderId="10" xfId="60" applyFont="1" applyBorder="1" applyAlignment="1">
      <alignment horizontal="center"/>
      <protection/>
    </xf>
    <xf numFmtId="0" fontId="6" fillId="33" borderId="38" xfId="60" applyFont="1" applyFill="1" applyBorder="1" applyAlignment="1">
      <alignment/>
      <protection/>
    </xf>
    <xf numFmtId="0" fontId="6" fillId="33" borderId="60" xfId="60" applyFont="1" applyFill="1" applyBorder="1" applyAlignment="1">
      <alignment/>
      <protection/>
    </xf>
    <xf numFmtId="0" fontId="6" fillId="33" borderId="83" xfId="60" applyFont="1" applyFill="1" applyBorder="1" applyAlignment="1">
      <alignment/>
      <protection/>
    </xf>
    <xf numFmtId="0" fontId="6" fillId="33" borderId="0" xfId="60" applyFont="1" applyFill="1" applyBorder="1" applyAlignment="1">
      <alignment/>
      <protection/>
    </xf>
    <xf numFmtId="0" fontId="6" fillId="34" borderId="0" xfId="60" applyFont="1" applyFill="1" applyBorder="1" applyAlignment="1">
      <alignment/>
      <protection/>
    </xf>
    <xf numFmtId="49" fontId="6" fillId="0" borderId="0" xfId="60" applyNumberFormat="1" applyFont="1" applyAlignment="1">
      <alignment horizontal="right"/>
      <protection/>
    </xf>
    <xf numFmtId="180" fontId="130" fillId="0" borderId="0" xfId="60" applyNumberFormat="1" applyFont="1">
      <alignment/>
      <protection/>
    </xf>
    <xf numFmtId="2" fontId="6" fillId="0" borderId="0" xfId="58" applyNumberFormat="1" applyFont="1" applyBorder="1" applyAlignment="1">
      <alignment horizontal="left"/>
      <protection/>
    </xf>
    <xf numFmtId="14" fontId="1" fillId="0" borderId="0" xfId="60" applyNumberFormat="1" applyFont="1">
      <alignment/>
      <protection/>
    </xf>
    <xf numFmtId="0" fontId="8" fillId="0" borderId="0" xfId="60" applyFont="1" applyAlignment="1">
      <alignment horizontal="left"/>
      <protection/>
    </xf>
    <xf numFmtId="180" fontId="132" fillId="0" borderId="0" xfId="60" applyNumberFormat="1" applyFont="1">
      <alignment/>
      <protection/>
    </xf>
    <xf numFmtId="0" fontId="1" fillId="0" borderId="0" xfId="60" applyFont="1" applyAlignment="1">
      <alignment horizontal="left"/>
      <protection/>
    </xf>
    <xf numFmtId="0" fontId="141" fillId="0" borderId="0" xfId="60" applyFont="1">
      <alignment/>
      <protection/>
    </xf>
    <xf numFmtId="2" fontId="21" fillId="0" borderId="11" xfId="60" applyNumberFormat="1" applyFont="1" applyBorder="1" applyAlignment="1">
      <alignment horizontal="center"/>
      <protection/>
    </xf>
    <xf numFmtId="0" fontId="28" fillId="0" borderId="10" xfId="60" applyFont="1" applyBorder="1" applyAlignment="1">
      <alignment horizontal="center"/>
      <protection/>
    </xf>
    <xf numFmtId="49" fontId="29" fillId="33" borderId="46" xfId="0" applyNumberFormat="1" applyFont="1" applyFill="1" applyBorder="1" applyAlignment="1">
      <alignment horizontal="center"/>
    </xf>
    <xf numFmtId="49" fontId="21" fillId="33" borderId="58" xfId="0" applyNumberFormat="1" applyFont="1" applyFill="1" applyBorder="1" applyAlignment="1">
      <alignment horizontal="center"/>
    </xf>
    <xf numFmtId="2" fontId="30" fillId="33" borderId="31" xfId="0" applyNumberFormat="1" applyFont="1" applyFill="1" applyBorder="1" applyAlignment="1">
      <alignment horizontal="center"/>
    </xf>
    <xf numFmtId="2" fontId="21" fillId="33" borderId="50" xfId="0" applyNumberFormat="1" applyFont="1" applyFill="1" applyBorder="1" applyAlignment="1">
      <alignment horizontal="center"/>
    </xf>
    <xf numFmtId="2" fontId="21" fillId="33" borderId="30" xfId="0" applyNumberFormat="1" applyFont="1" applyFill="1" applyBorder="1" applyAlignment="1">
      <alignment horizontal="center"/>
    </xf>
    <xf numFmtId="180" fontId="30" fillId="33" borderId="32" xfId="0" applyNumberFormat="1" applyFont="1" applyFill="1" applyBorder="1" applyAlignment="1">
      <alignment horizontal="center"/>
    </xf>
    <xf numFmtId="2" fontId="21" fillId="33" borderId="54" xfId="0" applyNumberFormat="1" applyFont="1" applyFill="1" applyBorder="1" applyAlignment="1">
      <alignment horizontal="center"/>
    </xf>
    <xf numFmtId="2" fontId="21" fillId="33" borderId="32" xfId="0" applyNumberFormat="1" applyFont="1" applyFill="1" applyBorder="1" applyAlignment="1">
      <alignment horizontal="center"/>
    </xf>
    <xf numFmtId="2" fontId="21" fillId="33" borderId="49" xfId="0" applyNumberFormat="1" applyFont="1" applyFill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43" fontId="21" fillId="0" borderId="13" xfId="42" applyFont="1" applyBorder="1" applyAlignment="1">
      <alignment horizontal="justify" vertical="top"/>
    </xf>
    <xf numFmtId="43" fontId="21" fillId="0" borderId="13" xfId="42" applyFont="1" applyBorder="1" applyAlignment="1">
      <alignment horizontal="left" vertical="center"/>
    </xf>
    <xf numFmtId="43" fontId="21" fillId="0" borderId="13" xfId="42" applyFont="1" applyBorder="1" applyAlignment="1">
      <alignment horizontal="center" vertical="center"/>
    </xf>
    <xf numFmtId="43" fontId="21" fillId="0" borderId="29" xfId="42" applyFont="1" applyBorder="1" applyAlignment="1">
      <alignment horizontal="center" vertical="center"/>
    </xf>
    <xf numFmtId="200" fontId="21" fillId="0" borderId="29" xfId="42" applyNumberFormat="1" applyFont="1" applyBorder="1" applyAlignment="1">
      <alignment horizontal="center" vertical="center"/>
    </xf>
    <xf numFmtId="0" fontId="48" fillId="0" borderId="29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3" xfId="0" applyFont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43" fontId="21" fillId="0" borderId="10" xfId="42" applyFont="1" applyBorder="1" applyAlignment="1">
      <alignment horizontal="center" vertical="center"/>
    </xf>
    <xf numFmtId="0" fontId="21" fillId="0" borderId="29" xfId="0" applyFont="1" applyBorder="1" applyAlignment="1">
      <alignment vertical="top" wrapText="1"/>
    </xf>
    <xf numFmtId="0" fontId="30" fillId="0" borderId="10" xfId="0" applyFont="1" applyBorder="1" applyAlignment="1">
      <alignment horizontal="center"/>
    </xf>
    <xf numFmtId="43" fontId="21" fillId="0" borderId="10" xfId="42" applyFont="1" applyBorder="1" applyAlignment="1">
      <alignment horizontal="justify" vertical="top"/>
    </xf>
    <xf numFmtId="43" fontId="21" fillId="0" borderId="10" xfId="42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21" fillId="0" borderId="50" xfId="0" applyFont="1" applyBorder="1" applyAlignment="1">
      <alignment wrapText="1"/>
    </xf>
    <xf numFmtId="43" fontId="21" fillId="0" borderId="0" xfId="42" applyFont="1" applyBorder="1" applyAlignment="1">
      <alignment horizontal="center" vertical="center"/>
    </xf>
    <xf numFmtId="2" fontId="21" fillId="33" borderId="60" xfId="0" applyNumberFormat="1" applyFont="1" applyFill="1" applyBorder="1" applyAlignment="1">
      <alignment horizontal="center"/>
    </xf>
    <xf numFmtId="0" fontId="21" fillId="33" borderId="60" xfId="0" applyFont="1" applyFill="1" applyBorder="1" applyAlignment="1">
      <alignment/>
    </xf>
    <xf numFmtId="2" fontId="21" fillId="33" borderId="31" xfId="0" applyNumberFormat="1" applyFont="1" applyFill="1" applyBorder="1" applyAlignment="1">
      <alignment horizontal="center"/>
    </xf>
    <xf numFmtId="49" fontId="37" fillId="33" borderId="15" xfId="0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43" fontId="30" fillId="33" borderId="31" xfId="0" applyNumberFormat="1" applyFont="1" applyFill="1" applyBorder="1" applyAlignment="1">
      <alignment horizontal="center"/>
    </xf>
    <xf numFmtId="43" fontId="30" fillId="33" borderId="30" xfId="0" applyNumberFormat="1" applyFont="1" applyFill="1" applyBorder="1" applyAlignment="1">
      <alignment horizontal="center"/>
    </xf>
    <xf numFmtId="49" fontId="28" fillId="33" borderId="15" xfId="0" applyNumberFormat="1" applyFont="1" applyFill="1" applyBorder="1" applyAlignment="1">
      <alignment horizontal="center"/>
    </xf>
    <xf numFmtId="49" fontId="28" fillId="33" borderId="18" xfId="0" applyNumberFormat="1" applyFont="1" applyFill="1" applyBorder="1" applyAlignment="1">
      <alignment horizontal="center"/>
    </xf>
    <xf numFmtId="43" fontId="30" fillId="33" borderId="12" xfId="0" applyNumberFormat="1" applyFont="1" applyFill="1" applyBorder="1" applyAlignment="1">
      <alignment horizontal="center"/>
    </xf>
    <xf numFmtId="43" fontId="30" fillId="33" borderId="12" xfId="0" applyNumberFormat="1" applyFont="1" applyFill="1" applyBorder="1" applyAlignment="1">
      <alignment horizontal="left"/>
    </xf>
    <xf numFmtId="49" fontId="28" fillId="33" borderId="84" xfId="0" applyNumberFormat="1" applyFont="1" applyFill="1" applyBorder="1" applyAlignment="1">
      <alignment horizontal="left"/>
    </xf>
    <xf numFmtId="0" fontId="51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 vertical="center" wrapText="1"/>
    </xf>
    <xf numFmtId="2" fontId="30" fillId="33" borderId="0" xfId="0" applyNumberFormat="1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 vertical="center"/>
    </xf>
    <xf numFmtId="0" fontId="29" fillId="33" borderId="0" xfId="0" applyNumberFormat="1" applyFont="1" applyFill="1" applyBorder="1" applyAlignment="1">
      <alignment horizontal="left" vertical="center" wrapText="1"/>
    </xf>
    <xf numFmtId="0" fontId="28" fillId="33" borderId="60" xfId="0" applyNumberFormat="1" applyFont="1" applyFill="1" applyBorder="1" applyAlignment="1">
      <alignment horizontal="left" vertical="center"/>
    </xf>
    <xf numFmtId="0" fontId="22" fillId="33" borderId="24" xfId="0" applyFont="1" applyFill="1" applyBorder="1" applyAlignment="1">
      <alignment vertical="top"/>
    </xf>
    <xf numFmtId="0" fontId="22" fillId="33" borderId="31" xfId="0" applyFont="1" applyFill="1" applyBorder="1" applyAlignment="1">
      <alignment vertical="top"/>
    </xf>
    <xf numFmtId="2" fontId="21" fillId="33" borderId="69" xfId="0" applyNumberFormat="1" applyFont="1" applyFill="1" applyBorder="1" applyAlignment="1">
      <alignment horizontal="center"/>
    </xf>
    <xf numFmtId="180" fontId="21" fillId="33" borderId="63" xfId="0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30" fillId="33" borderId="78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/>
    </xf>
    <xf numFmtId="0" fontId="22" fillId="33" borderId="78" xfId="0" applyFont="1" applyFill="1" applyBorder="1" applyAlignment="1">
      <alignment/>
    </xf>
    <xf numFmtId="0" fontId="22" fillId="33" borderId="14" xfId="0" applyFont="1" applyFill="1" applyBorder="1" applyAlignment="1">
      <alignment vertical="top"/>
    </xf>
    <xf numFmtId="0" fontId="22" fillId="33" borderId="14" xfId="0" applyFont="1" applyFill="1" applyBorder="1" applyAlignment="1">
      <alignment/>
    </xf>
    <xf numFmtId="0" fontId="30" fillId="0" borderId="33" xfId="0" applyNumberFormat="1" applyFont="1" applyFill="1" applyBorder="1" applyAlignment="1">
      <alignment horizontal="center"/>
    </xf>
    <xf numFmtId="49" fontId="28" fillId="0" borderId="44" xfId="0" applyNumberFormat="1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0" borderId="78" xfId="0" applyFont="1" applyFill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2" fontId="21" fillId="0" borderId="74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0" fontId="55" fillId="0" borderId="74" xfId="0" applyFont="1" applyFill="1" applyBorder="1" applyAlignment="1">
      <alignment horizontal="center"/>
    </xf>
    <xf numFmtId="0" fontId="21" fillId="0" borderId="33" xfId="42" applyNumberFormat="1" applyFont="1" applyFill="1" applyBorder="1" applyAlignment="1">
      <alignment horizontal="center"/>
    </xf>
    <xf numFmtId="49" fontId="28" fillId="0" borderId="57" xfId="0" applyNumberFormat="1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55" fillId="0" borderId="44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49" fontId="28" fillId="0" borderId="43" xfId="0" applyNumberFormat="1" applyFont="1" applyFill="1" applyBorder="1" applyAlignment="1">
      <alignment horizontal="center"/>
    </xf>
    <xf numFmtId="49" fontId="28" fillId="0" borderId="27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2" fontId="21" fillId="0" borderId="76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54" xfId="0" applyNumberFormat="1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 wrapText="1"/>
    </xf>
    <xf numFmtId="49" fontId="28" fillId="0" borderId="40" xfId="0" applyNumberFormat="1" applyFont="1" applyFill="1" applyBorder="1" applyAlignment="1">
      <alignment horizontal="center" vertical="top"/>
    </xf>
    <xf numFmtId="49" fontId="28" fillId="33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21" fillId="34" borderId="29" xfId="0" applyNumberFormat="1" applyFont="1" applyFill="1" applyBorder="1" applyAlignment="1">
      <alignment horizontal="center" vertical="center"/>
    </xf>
    <xf numFmtId="2" fontId="21" fillId="34" borderId="11" xfId="0" applyNumberFormat="1" applyFont="1" applyFill="1" applyBorder="1" applyAlignment="1">
      <alignment horizontal="center" vertical="center"/>
    </xf>
    <xf numFmtId="43" fontId="21" fillId="0" borderId="29" xfId="42" applyFont="1" applyBorder="1" applyAlignment="1">
      <alignment horizontal="justify" vertical="top"/>
    </xf>
    <xf numFmtId="43" fontId="21" fillId="0" borderId="29" xfId="42" applyFont="1" applyBorder="1" applyAlignment="1">
      <alignment horizontal="left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8" fillId="35" borderId="50" xfId="0" applyFont="1" applyFill="1" applyBorder="1" applyAlignment="1">
      <alignment horizontal="left"/>
    </xf>
    <xf numFmtId="0" fontId="28" fillId="35" borderId="50" xfId="0" applyFont="1" applyFill="1" applyBorder="1" applyAlignment="1">
      <alignment wrapText="1"/>
    </xf>
    <xf numFmtId="0" fontId="28" fillId="35" borderId="50" xfId="0" applyFont="1" applyFill="1" applyBorder="1" applyAlignment="1">
      <alignment horizontal="center" wrapText="1"/>
    </xf>
    <xf numFmtId="0" fontId="48" fillId="0" borderId="61" xfId="0" applyFont="1" applyBorder="1" applyAlignment="1">
      <alignment/>
    </xf>
    <xf numFmtId="0" fontId="21" fillId="0" borderId="61" xfId="0" applyFont="1" applyBorder="1" applyAlignment="1">
      <alignment/>
    </xf>
    <xf numFmtId="0" fontId="21" fillId="0" borderId="61" xfId="0" applyFont="1" applyBorder="1" applyAlignment="1">
      <alignment wrapText="1"/>
    </xf>
    <xf numFmtId="0" fontId="48" fillId="0" borderId="61" xfId="0" applyFont="1" applyBorder="1" applyAlignment="1">
      <alignment/>
    </xf>
    <xf numFmtId="0" fontId="28" fillId="35" borderId="61" xfId="0" applyFont="1" applyFill="1" applyBorder="1" applyAlignment="1">
      <alignment wrapText="1"/>
    </xf>
    <xf numFmtId="0" fontId="28" fillId="35" borderId="61" xfId="0" applyFont="1" applyFill="1" applyBorder="1" applyAlignment="1">
      <alignment horizontal="center" wrapText="1"/>
    </xf>
    <xf numFmtId="0" fontId="21" fillId="0" borderId="0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35" borderId="29" xfId="0" applyFont="1" applyFill="1" applyBorder="1" applyAlignment="1">
      <alignment wrapText="1"/>
    </xf>
    <xf numFmtId="0" fontId="21" fillId="0" borderId="29" xfId="0" applyFont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/>
    </xf>
    <xf numFmtId="2" fontId="21" fillId="35" borderId="0" xfId="0" applyNumberFormat="1" applyFont="1" applyFill="1" applyBorder="1" applyAlignment="1">
      <alignment horizontal="justify" vertical="center"/>
    </xf>
    <xf numFmtId="49" fontId="28" fillId="35" borderId="0" xfId="0" applyNumberFormat="1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/>
    </xf>
    <xf numFmtId="49" fontId="28" fillId="33" borderId="29" xfId="0" applyNumberFormat="1" applyFont="1" applyFill="1" applyBorder="1" applyAlignment="1">
      <alignment vertical="center"/>
    </xf>
    <xf numFmtId="49" fontId="28" fillId="33" borderId="11" xfId="0" applyNumberFormat="1" applyFont="1" applyFill="1" applyBorder="1" applyAlignment="1">
      <alignment vertical="center"/>
    </xf>
    <xf numFmtId="0" fontId="21" fillId="0" borderId="61" xfId="0" applyFont="1" applyBorder="1" applyAlignment="1">
      <alignment/>
    </xf>
    <xf numFmtId="0" fontId="21" fillId="35" borderId="29" xfId="0" applyFont="1" applyFill="1" applyBorder="1" applyAlignment="1">
      <alignment vertical="center"/>
    </xf>
    <xf numFmtId="43" fontId="21" fillId="35" borderId="29" xfId="42" applyFont="1" applyFill="1" applyBorder="1" applyAlignment="1">
      <alignment vertical="center"/>
    </xf>
    <xf numFmtId="49" fontId="28" fillId="35" borderId="29" xfId="0" applyNumberFormat="1" applyFont="1" applyFill="1" applyBorder="1" applyAlignment="1">
      <alignment vertical="center"/>
    </xf>
    <xf numFmtId="0" fontId="21" fillId="35" borderId="61" xfId="0" applyFont="1" applyFill="1" applyBorder="1" applyAlignment="1">
      <alignment vertical="center"/>
    </xf>
    <xf numFmtId="49" fontId="21" fillId="35" borderId="61" xfId="0" applyNumberFormat="1" applyFont="1" applyFill="1" applyBorder="1" applyAlignment="1">
      <alignment horizontal="left"/>
    </xf>
    <xf numFmtId="0" fontId="21" fillId="0" borderId="33" xfId="0" applyFont="1" applyBorder="1" applyAlignment="1">
      <alignment/>
    </xf>
    <xf numFmtId="0" fontId="21" fillId="35" borderId="29" xfId="0" applyFont="1" applyFill="1" applyBorder="1" applyAlignment="1">
      <alignment/>
    </xf>
    <xf numFmtId="43" fontId="22" fillId="0" borderId="0" xfId="0" applyNumberFormat="1" applyFont="1" applyBorder="1" applyAlignment="1">
      <alignment/>
    </xf>
    <xf numFmtId="2" fontId="21" fillId="34" borderId="29" xfId="0" applyNumberFormat="1" applyFont="1" applyFill="1" applyBorder="1" applyAlignment="1">
      <alignment horizontal="left" vertical="center"/>
    </xf>
    <xf numFmtId="43" fontId="0" fillId="0" borderId="0" xfId="0" applyNumberFormat="1" applyBorder="1" applyAlignment="1">
      <alignment/>
    </xf>
    <xf numFmtId="43" fontId="22" fillId="33" borderId="0" xfId="0" applyNumberFormat="1" applyFont="1" applyFill="1" applyBorder="1" applyAlignment="1">
      <alignment/>
    </xf>
    <xf numFmtId="43" fontId="22" fillId="0" borderId="0" xfId="0" applyNumberFormat="1" applyFont="1" applyBorder="1" applyAlignment="1">
      <alignment wrapText="1"/>
    </xf>
    <xf numFmtId="0" fontId="21" fillId="35" borderId="10" xfId="0" applyFont="1" applyFill="1" applyBorder="1" applyAlignment="1">
      <alignment/>
    </xf>
    <xf numFmtId="0" fontId="48" fillId="0" borderId="11" xfId="0" applyFont="1" applyBorder="1" applyAlignment="1">
      <alignment wrapText="1"/>
    </xf>
    <xf numFmtId="0" fontId="22" fillId="34" borderId="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/>
    </xf>
    <xf numFmtId="2" fontId="21" fillId="35" borderId="11" xfId="0" applyNumberFormat="1" applyFont="1" applyFill="1" applyBorder="1" applyAlignment="1">
      <alignment horizontal="justify" vertical="center"/>
    </xf>
    <xf numFmtId="2" fontId="21" fillId="35" borderId="11" xfId="0" applyNumberFormat="1" applyFont="1" applyFill="1" applyBorder="1" applyAlignment="1">
      <alignment horizontal="left" vertical="center"/>
    </xf>
    <xf numFmtId="2" fontId="21" fillId="35" borderId="11" xfId="0" applyNumberFormat="1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/>
    </xf>
    <xf numFmtId="0" fontId="48" fillId="0" borderId="82" xfId="0" applyFont="1" applyBorder="1" applyAlignment="1">
      <alignment/>
    </xf>
    <xf numFmtId="0" fontId="21" fillId="0" borderId="82" xfId="0" applyFont="1" applyBorder="1" applyAlignment="1">
      <alignment wrapText="1"/>
    </xf>
    <xf numFmtId="0" fontId="48" fillId="0" borderId="82" xfId="0" applyFont="1" applyBorder="1" applyAlignment="1">
      <alignment/>
    </xf>
    <xf numFmtId="49" fontId="21" fillId="0" borderId="80" xfId="0" applyNumberFormat="1" applyFont="1" applyBorder="1" applyAlignment="1">
      <alignment horizontal="left"/>
    </xf>
    <xf numFmtId="2" fontId="21" fillId="34" borderId="13" xfId="0" applyNumberFormat="1" applyFont="1" applyFill="1" applyBorder="1" applyAlignment="1">
      <alignment horizontal="justify" vertical="center"/>
    </xf>
    <xf numFmtId="2" fontId="21" fillId="34" borderId="29" xfId="0" applyNumberFormat="1" applyFont="1" applyFill="1" applyBorder="1" applyAlignment="1">
      <alignment horizontal="justify" vertical="center"/>
    </xf>
    <xf numFmtId="2" fontId="21" fillId="34" borderId="11" xfId="0" applyNumberFormat="1" applyFont="1" applyFill="1" applyBorder="1" applyAlignment="1">
      <alignment horizontal="justify" vertical="center"/>
    </xf>
    <xf numFmtId="2" fontId="21" fillId="34" borderId="11" xfId="0" applyNumberFormat="1" applyFont="1" applyFill="1" applyBorder="1" applyAlignment="1">
      <alignment horizontal="left" vertical="center"/>
    </xf>
    <xf numFmtId="0" fontId="48" fillId="35" borderId="11" xfId="0" applyFont="1" applyFill="1" applyBorder="1" applyAlignment="1">
      <alignment wrapText="1"/>
    </xf>
    <xf numFmtId="1" fontId="30" fillId="34" borderId="13" xfId="0" applyNumberFormat="1" applyFont="1" applyFill="1" applyBorder="1" applyAlignment="1">
      <alignment horizontal="center" vertical="center"/>
    </xf>
    <xf numFmtId="43" fontId="30" fillId="34" borderId="13" xfId="42" applyFont="1" applyFill="1" applyBorder="1" applyAlignment="1">
      <alignment horizontal="center" vertical="center"/>
    </xf>
    <xf numFmtId="43" fontId="21" fillId="0" borderId="10" xfId="42" applyFont="1" applyBorder="1" applyAlignment="1">
      <alignment horizontal="center" vertical="top"/>
    </xf>
    <xf numFmtId="200" fontId="21" fillId="0" borderId="10" xfId="42" applyNumberFormat="1" applyFont="1" applyBorder="1" applyAlignment="1">
      <alignment horizontal="center" vertical="center"/>
    </xf>
    <xf numFmtId="0" fontId="21" fillId="35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0" fontId="21" fillId="35" borderId="60" xfId="0" applyFont="1" applyFill="1" applyBorder="1" applyAlignment="1">
      <alignment horizontal="left"/>
    </xf>
    <xf numFmtId="43" fontId="21" fillId="0" borderId="28" xfId="42" applyFont="1" applyBorder="1" applyAlignment="1">
      <alignment horizontal="center" vertical="center"/>
    </xf>
    <xf numFmtId="43" fontId="21" fillId="0" borderId="38" xfId="42" applyFont="1" applyBorder="1" applyAlignment="1">
      <alignment horizontal="center" vertical="center"/>
    </xf>
    <xf numFmtId="0" fontId="0" fillId="0" borderId="61" xfId="0" applyBorder="1" applyAlignment="1">
      <alignment/>
    </xf>
    <xf numFmtId="43" fontId="21" fillId="0" borderId="61" xfId="42" applyFont="1" applyBorder="1" applyAlignment="1">
      <alignment horizontal="center" vertical="center"/>
    </xf>
    <xf numFmtId="0" fontId="28" fillId="35" borderId="29" xfId="0" applyFont="1" applyFill="1" applyBorder="1" applyAlignment="1">
      <alignment wrapText="1"/>
    </xf>
    <xf numFmtId="0" fontId="6" fillId="0" borderId="0" xfId="60" applyFont="1" applyBorder="1" applyAlignment="1">
      <alignment horizontal="right"/>
      <protection/>
    </xf>
    <xf numFmtId="2" fontId="6" fillId="0" borderId="0" xfId="60" applyNumberFormat="1" applyFont="1" applyBorder="1" applyAlignment="1">
      <alignment horizontal="right"/>
      <protection/>
    </xf>
    <xf numFmtId="2" fontId="6" fillId="0" borderId="0" xfId="60" applyNumberFormat="1" applyFont="1" applyBorder="1">
      <alignment/>
      <protection/>
    </xf>
    <xf numFmtId="0" fontId="134" fillId="0" borderId="0" xfId="60" applyFont="1" applyBorder="1">
      <alignment/>
      <protection/>
    </xf>
    <xf numFmtId="180" fontId="7" fillId="0" borderId="0" xfId="60" applyNumberFormat="1" applyFont="1" applyBorder="1">
      <alignment/>
      <protection/>
    </xf>
    <xf numFmtId="49" fontId="6" fillId="0" borderId="0" xfId="60" applyNumberFormat="1" applyFont="1" applyBorder="1" applyAlignment="1">
      <alignment horizontal="right"/>
      <protection/>
    </xf>
    <xf numFmtId="49" fontId="7" fillId="0" borderId="0" xfId="60" applyNumberFormat="1" applyFont="1" applyBorder="1">
      <alignment/>
      <protection/>
    </xf>
    <xf numFmtId="2" fontId="7" fillId="0" borderId="0" xfId="60" applyNumberFormat="1" applyFont="1" applyBorder="1">
      <alignment/>
      <protection/>
    </xf>
    <xf numFmtId="2" fontId="134" fillId="0" borderId="0" xfId="60" applyNumberFormat="1" applyFont="1" applyBorder="1">
      <alignment/>
      <protection/>
    </xf>
    <xf numFmtId="1" fontId="7" fillId="0" borderId="0" xfId="60" applyNumberFormat="1" applyFont="1" applyBorder="1">
      <alignment/>
      <protection/>
    </xf>
    <xf numFmtId="0" fontId="130" fillId="0" borderId="0" xfId="60" applyFont="1" applyBorder="1">
      <alignment/>
      <protection/>
    </xf>
    <xf numFmtId="16" fontId="6" fillId="0" borderId="0" xfId="60" applyNumberFormat="1" applyFont="1" applyBorder="1" applyAlignment="1">
      <alignment horizontal="right"/>
      <protection/>
    </xf>
    <xf numFmtId="0" fontId="130" fillId="0" borderId="0" xfId="60" applyFont="1" applyBorder="1" applyAlignment="1">
      <alignment horizontal="right"/>
      <protection/>
    </xf>
    <xf numFmtId="49" fontId="6" fillId="34" borderId="0" xfId="60" applyNumberFormat="1" applyFont="1" applyFill="1" applyBorder="1">
      <alignment/>
      <protection/>
    </xf>
    <xf numFmtId="0" fontId="6" fillId="34" borderId="0" xfId="60" applyFont="1" applyFill="1" applyBorder="1" applyAlignment="1">
      <alignment horizontal="left"/>
      <protection/>
    </xf>
    <xf numFmtId="0" fontId="12" fillId="34" borderId="0" xfId="58" applyFont="1" applyFill="1" applyBorder="1" applyAlignment="1">
      <alignment horizontal="justify" vertical="center" wrapText="1"/>
      <protection/>
    </xf>
    <xf numFmtId="16" fontId="145" fillId="34" borderId="0" xfId="58" applyNumberFormat="1" applyFont="1" applyFill="1" applyBorder="1" applyAlignment="1">
      <alignment horizontal="justify" vertical="center" wrapText="1"/>
      <protection/>
    </xf>
    <xf numFmtId="0" fontId="141" fillId="34" borderId="0" xfId="58" applyFont="1" applyFill="1" applyBorder="1" applyAlignment="1">
      <alignment horizontal="right"/>
      <protection/>
    </xf>
    <xf numFmtId="0" fontId="12" fillId="34" borderId="0" xfId="58" applyFont="1" applyFill="1" applyBorder="1" applyAlignment="1">
      <alignment horizontal="right"/>
      <protection/>
    </xf>
    <xf numFmtId="180" fontId="7" fillId="34" borderId="0" xfId="58" applyNumberFormat="1" applyFont="1" applyFill="1" applyBorder="1" applyAlignment="1">
      <alignment horizontal="right"/>
      <protection/>
    </xf>
    <xf numFmtId="2" fontId="21" fillId="34" borderId="0" xfId="58" applyNumberFormat="1" applyFont="1" applyFill="1" applyBorder="1" applyAlignment="1">
      <alignment horizontal="center"/>
      <protection/>
    </xf>
    <xf numFmtId="0" fontId="7" fillId="33" borderId="0" xfId="60" applyFont="1" applyFill="1" applyBorder="1" applyAlignment="1">
      <alignment horizontal="left"/>
      <protection/>
    </xf>
    <xf numFmtId="0" fontId="6" fillId="0" borderId="0" xfId="58" applyFont="1" applyBorder="1">
      <alignment/>
      <protection/>
    </xf>
    <xf numFmtId="0" fontId="130" fillId="0" borderId="0" xfId="58" applyFont="1" applyBorder="1">
      <alignment/>
      <protection/>
    </xf>
    <xf numFmtId="180" fontId="141" fillId="0" borderId="0" xfId="58" applyNumberFormat="1" applyFont="1" applyBorder="1" applyAlignment="1">
      <alignment horizontal="right"/>
      <protection/>
    </xf>
    <xf numFmtId="180" fontId="12" fillId="0" borderId="0" xfId="58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right"/>
      <protection/>
    </xf>
    <xf numFmtId="0" fontId="130" fillId="0" borderId="0" xfId="58" applyFont="1" applyBorder="1" applyAlignment="1">
      <alignment horizontal="right"/>
      <protection/>
    </xf>
    <xf numFmtId="180" fontId="7" fillId="0" borderId="0" xfId="58" applyNumberFormat="1" applyFont="1" applyBorder="1">
      <alignment/>
      <protection/>
    </xf>
    <xf numFmtId="180" fontId="145" fillId="0" borderId="0" xfId="58" applyNumberFormat="1" applyFont="1" applyBorder="1" applyAlignment="1">
      <alignment horizontal="right"/>
      <protection/>
    </xf>
    <xf numFmtId="180" fontId="14" fillId="0" borderId="0" xfId="58" applyNumberFormat="1" applyFont="1" applyBorder="1" applyAlignment="1">
      <alignment horizontal="right"/>
      <protection/>
    </xf>
    <xf numFmtId="0" fontId="146" fillId="0" borderId="0" xfId="58" applyFont="1" applyBorder="1">
      <alignment/>
      <protection/>
    </xf>
    <xf numFmtId="180" fontId="141" fillId="0" borderId="0" xfId="58" applyNumberFormat="1" applyFont="1" applyBorder="1" applyAlignment="1">
      <alignment horizontal="justify"/>
      <protection/>
    </xf>
    <xf numFmtId="180" fontId="12" fillId="0" borderId="0" xfId="58" applyNumberFormat="1" applyFont="1" applyBorder="1" applyAlignment="1">
      <alignment horizontal="justify"/>
      <protection/>
    </xf>
    <xf numFmtId="180" fontId="12" fillId="0" borderId="0" xfId="58" applyNumberFormat="1" applyFont="1" applyBorder="1">
      <alignment/>
      <protection/>
    </xf>
    <xf numFmtId="49" fontId="12" fillId="0" borderId="0" xfId="58" applyNumberFormat="1" applyFont="1" applyBorder="1" applyAlignment="1">
      <alignment horizontal="justify"/>
      <protection/>
    </xf>
    <xf numFmtId="2" fontId="12" fillId="0" borderId="0" xfId="58" applyNumberFormat="1" applyFont="1" applyBorder="1">
      <alignment/>
      <protection/>
    </xf>
    <xf numFmtId="0" fontId="12" fillId="34" borderId="0" xfId="58" applyFont="1" applyFill="1" applyBorder="1" applyAlignment="1">
      <alignment horizontal="justify"/>
      <protection/>
    </xf>
    <xf numFmtId="180" fontId="12" fillId="34" borderId="0" xfId="58" applyNumberFormat="1" applyFont="1" applyFill="1" applyBorder="1" applyAlignment="1">
      <alignment horizontal="justify"/>
      <protection/>
    </xf>
    <xf numFmtId="0" fontId="1" fillId="34" borderId="0" xfId="58" applyFont="1" applyFill="1" applyBorder="1">
      <alignment/>
      <protection/>
    </xf>
    <xf numFmtId="0" fontId="7" fillId="34" borderId="0" xfId="60" applyFont="1" applyFill="1" applyBorder="1" applyAlignment="1">
      <alignment horizontal="left"/>
      <protection/>
    </xf>
    <xf numFmtId="0" fontId="8" fillId="0" borderId="0" xfId="58" applyFont="1" applyBorder="1">
      <alignment/>
      <protection/>
    </xf>
    <xf numFmtId="2" fontId="6" fillId="0" borderId="0" xfId="58" applyNumberFormat="1" applyFont="1" applyBorder="1">
      <alignment/>
      <protection/>
    </xf>
    <xf numFmtId="2" fontId="130" fillId="0" borderId="0" xfId="58" applyNumberFormat="1" applyFont="1" applyBorder="1">
      <alignment/>
      <protection/>
    </xf>
    <xf numFmtId="0" fontId="132" fillId="0" borderId="0" xfId="58" applyFont="1" applyBorder="1">
      <alignment/>
      <protection/>
    </xf>
    <xf numFmtId="180" fontId="131" fillId="0" borderId="0" xfId="58" applyNumberFormat="1" applyFont="1" applyBorder="1">
      <alignment/>
      <protection/>
    </xf>
    <xf numFmtId="0" fontId="147" fillId="0" borderId="0" xfId="58" applyFont="1" applyBorder="1">
      <alignment/>
      <protection/>
    </xf>
    <xf numFmtId="180" fontId="147" fillId="0" borderId="0" xfId="58" applyNumberFormat="1" applyFont="1" applyBorder="1">
      <alignment/>
      <protection/>
    </xf>
    <xf numFmtId="2" fontId="131" fillId="0" borderId="0" xfId="58" applyNumberFormat="1" applyFont="1" applyBorder="1">
      <alignment/>
      <protection/>
    </xf>
    <xf numFmtId="2" fontId="8" fillId="0" borderId="0" xfId="58" applyNumberFormat="1" applyFont="1" applyBorder="1">
      <alignment/>
      <protection/>
    </xf>
    <xf numFmtId="0" fontId="134" fillId="0" borderId="0" xfId="58" applyFont="1" applyBorder="1">
      <alignment/>
      <protection/>
    </xf>
    <xf numFmtId="180" fontId="1" fillId="0" borderId="0" xfId="58" applyNumberFormat="1" applyFont="1" applyBorder="1">
      <alignment/>
      <protection/>
    </xf>
    <xf numFmtId="0" fontId="148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180" fontId="8" fillId="0" borderId="0" xfId="58" applyNumberFormat="1" applyFont="1" applyBorder="1">
      <alignment/>
      <protection/>
    </xf>
    <xf numFmtId="180" fontId="130" fillId="0" borderId="0" xfId="58" applyNumberFormat="1" applyFont="1" applyBorder="1">
      <alignment/>
      <protection/>
    </xf>
    <xf numFmtId="0" fontId="1" fillId="0" borderId="0" xfId="58" applyNumberFormat="1" applyFont="1" applyBorder="1">
      <alignment/>
      <protection/>
    </xf>
    <xf numFmtId="180" fontId="7" fillId="34" borderId="0" xfId="58" applyNumberFormat="1" applyFont="1" applyFill="1" applyBorder="1">
      <alignment/>
      <protection/>
    </xf>
    <xf numFmtId="0" fontId="6" fillId="34" borderId="0" xfId="58" applyFont="1" applyFill="1" applyBorder="1">
      <alignment/>
      <protection/>
    </xf>
    <xf numFmtId="180" fontId="136" fillId="0" borderId="0" xfId="60" applyNumberFormat="1" applyFont="1" applyBorder="1">
      <alignment/>
      <protection/>
    </xf>
    <xf numFmtId="180" fontId="6" fillId="34" borderId="0" xfId="60" applyNumberFormat="1" applyFont="1" applyFill="1" applyBorder="1">
      <alignment/>
      <protection/>
    </xf>
    <xf numFmtId="180" fontId="134" fillId="0" borderId="0" xfId="60" applyNumberFormat="1" applyFont="1" applyBorder="1">
      <alignment/>
      <protection/>
    </xf>
    <xf numFmtId="180" fontId="1" fillId="0" borderId="0" xfId="60" applyNumberFormat="1" applyFont="1" applyBorder="1">
      <alignment/>
      <protection/>
    </xf>
    <xf numFmtId="0" fontId="134" fillId="34" borderId="0" xfId="60" applyFont="1" applyFill="1" applyBorder="1">
      <alignment/>
      <protection/>
    </xf>
    <xf numFmtId="1" fontId="6" fillId="34" borderId="0" xfId="60" applyNumberFormat="1" applyFont="1" applyFill="1" applyBorder="1">
      <alignment/>
      <protection/>
    </xf>
    <xf numFmtId="0" fontId="6" fillId="34" borderId="0" xfId="60" applyFont="1" applyFill="1" applyBorder="1">
      <alignment/>
      <protection/>
    </xf>
    <xf numFmtId="0" fontId="7" fillId="34" borderId="0" xfId="60" applyFont="1" applyFill="1" applyBorder="1">
      <alignment/>
      <protection/>
    </xf>
    <xf numFmtId="0" fontId="6" fillId="34" borderId="0" xfId="60" applyFont="1" applyFill="1" applyBorder="1" applyAlignment="1">
      <alignment horizontal="center"/>
      <protection/>
    </xf>
    <xf numFmtId="16" fontId="6" fillId="34" borderId="0" xfId="60" applyNumberFormat="1" applyFont="1" applyFill="1" applyBorder="1" applyAlignment="1">
      <alignment horizontal="center"/>
      <protection/>
    </xf>
    <xf numFmtId="180" fontId="134" fillId="34" borderId="0" xfId="60" applyNumberFormat="1" applyFont="1" applyFill="1" applyBorder="1" applyAlignment="1">
      <alignment horizontal="right"/>
      <protection/>
    </xf>
    <xf numFmtId="0" fontId="7" fillId="34" borderId="0" xfId="60" applyFont="1" applyFill="1" applyBorder="1" applyAlignment="1">
      <alignment horizontal="center"/>
      <protection/>
    </xf>
    <xf numFmtId="1" fontId="7" fillId="34" borderId="0" xfId="60" applyNumberFormat="1" applyFont="1" applyFill="1" applyBorder="1">
      <alignment/>
      <protection/>
    </xf>
    <xf numFmtId="0" fontId="130" fillId="34" borderId="0" xfId="60" applyFont="1" applyFill="1" applyBorder="1">
      <alignment/>
      <protection/>
    </xf>
    <xf numFmtId="180" fontId="7" fillId="0" borderId="50" xfId="60" applyNumberFormat="1" applyFont="1" applyBorder="1">
      <alignment/>
      <protection/>
    </xf>
    <xf numFmtId="180" fontId="7" fillId="34" borderId="0" xfId="60" applyNumberFormat="1" applyFont="1" applyFill="1" applyBorder="1">
      <alignment/>
      <protection/>
    </xf>
    <xf numFmtId="0" fontId="130" fillId="34" borderId="0" xfId="60" applyFont="1" applyFill="1" applyBorder="1" applyAlignment="1">
      <alignment horizontal="right"/>
      <protection/>
    </xf>
    <xf numFmtId="16" fontId="6" fillId="0" borderId="0" xfId="60" applyNumberFormat="1" applyFont="1" applyBorder="1">
      <alignment/>
      <protection/>
    </xf>
    <xf numFmtId="1" fontId="133" fillId="0" borderId="0" xfId="60" applyNumberFormat="1" applyFont="1" applyBorder="1" applyAlignment="1">
      <alignment horizontal="center"/>
      <protection/>
    </xf>
    <xf numFmtId="0" fontId="131" fillId="0" borderId="0" xfId="60" applyFont="1" applyBorder="1">
      <alignment/>
      <protection/>
    </xf>
    <xf numFmtId="2" fontId="1" fillId="0" borderId="0" xfId="60" applyNumberFormat="1" applyFont="1" applyBorder="1">
      <alignment/>
      <protection/>
    </xf>
    <xf numFmtId="0" fontId="12" fillId="34" borderId="0" xfId="58" applyFont="1" applyFill="1" applyBorder="1" applyAlignment="1">
      <alignment horizontal="center" vertical="center" wrapText="1"/>
      <protection/>
    </xf>
    <xf numFmtId="2" fontId="12" fillId="34" borderId="0" xfId="58" applyNumberFormat="1" applyFont="1" applyFill="1" applyBorder="1">
      <alignment/>
      <protection/>
    </xf>
    <xf numFmtId="2" fontId="1" fillId="34" borderId="0" xfId="58" applyNumberFormat="1" applyFont="1" applyFill="1" applyBorder="1">
      <alignment/>
      <protection/>
    </xf>
    <xf numFmtId="2" fontId="12" fillId="34" borderId="0" xfId="58" applyNumberFormat="1" applyFont="1" applyFill="1" applyBorder="1" applyAlignment="1">
      <alignment horizontal="right"/>
      <protection/>
    </xf>
    <xf numFmtId="180" fontId="12" fillId="34" borderId="0" xfId="58" applyNumberFormat="1" applyFont="1" applyFill="1" applyBorder="1" applyAlignment="1">
      <alignment horizontal="right"/>
      <protection/>
    </xf>
    <xf numFmtId="2" fontId="14" fillId="34" borderId="0" xfId="58" applyNumberFormat="1" applyFont="1" applyFill="1" applyBorder="1" applyAlignment="1">
      <alignment horizontal="justify"/>
      <protection/>
    </xf>
    <xf numFmtId="180" fontId="1" fillId="34" borderId="0" xfId="58" applyNumberFormat="1" applyFont="1" applyFill="1" applyBorder="1">
      <alignment/>
      <protection/>
    </xf>
    <xf numFmtId="2" fontId="12" fillId="34" borderId="0" xfId="58" applyNumberFormat="1" applyFont="1" applyFill="1" applyBorder="1" applyAlignment="1">
      <alignment horizontal="justify"/>
      <protection/>
    </xf>
    <xf numFmtId="0" fontId="141" fillId="34" borderId="0" xfId="58" applyFont="1" applyFill="1" applyBorder="1" applyAlignment="1">
      <alignment horizontal="center"/>
      <protection/>
    </xf>
    <xf numFmtId="16" fontId="1" fillId="34" borderId="0" xfId="58" applyNumberFormat="1" applyFont="1" applyFill="1" applyBorder="1">
      <alignment/>
      <protection/>
    </xf>
    <xf numFmtId="0" fontId="14" fillId="34" borderId="0" xfId="58" applyFont="1" applyFill="1" applyBorder="1" applyAlignment="1">
      <alignment horizontal="justify"/>
      <protection/>
    </xf>
    <xf numFmtId="1" fontId="145" fillId="34" borderId="0" xfId="58" applyNumberFormat="1" applyFont="1" applyFill="1" applyBorder="1" applyAlignment="1">
      <alignment horizontal="left"/>
      <protection/>
    </xf>
    <xf numFmtId="0" fontId="141" fillId="34" borderId="0" xfId="58" applyFont="1" applyFill="1" applyBorder="1" applyAlignment="1">
      <alignment horizontal="justify"/>
      <protection/>
    </xf>
    <xf numFmtId="49" fontId="1" fillId="34" borderId="0" xfId="58" applyNumberFormat="1" applyFont="1" applyFill="1" applyBorder="1" applyAlignment="1">
      <alignment horizontal="right"/>
      <protection/>
    </xf>
    <xf numFmtId="0" fontId="149" fillId="34" borderId="0" xfId="58" applyFont="1" applyFill="1" applyBorder="1" applyAlignment="1">
      <alignment horizontal="center"/>
      <protection/>
    </xf>
    <xf numFmtId="0" fontId="150" fillId="34" borderId="0" xfId="58" applyFont="1" applyFill="1" applyBorder="1">
      <alignment/>
      <protection/>
    </xf>
    <xf numFmtId="2" fontId="146" fillId="34" borderId="0" xfId="58" applyNumberFormat="1" applyFont="1" applyFill="1" applyBorder="1">
      <alignment/>
      <protection/>
    </xf>
    <xf numFmtId="0" fontId="147" fillId="34" borderId="0" xfId="58" applyFont="1" applyFill="1" applyBorder="1">
      <alignment/>
      <protection/>
    </xf>
    <xf numFmtId="49" fontId="150" fillId="34" borderId="0" xfId="58" applyNumberFormat="1" applyFont="1" applyFill="1" applyBorder="1">
      <alignment/>
      <protection/>
    </xf>
    <xf numFmtId="180" fontId="132" fillId="34" borderId="0" xfId="58" applyNumberFormat="1" applyFont="1" applyFill="1" applyBorder="1">
      <alignment/>
      <protection/>
    </xf>
    <xf numFmtId="180" fontId="147" fillId="34" borderId="0" xfId="58" applyNumberFormat="1" applyFont="1" applyFill="1" applyBorder="1">
      <alignment/>
      <protection/>
    </xf>
    <xf numFmtId="2" fontId="7" fillId="34" borderId="0" xfId="58" applyNumberFormat="1" applyFont="1" applyFill="1" applyBorder="1" applyAlignment="1">
      <alignment horizontal="right"/>
      <protection/>
    </xf>
    <xf numFmtId="2" fontId="131" fillId="34" borderId="0" xfId="58" applyNumberFormat="1" applyFont="1" applyFill="1" applyBorder="1">
      <alignment/>
      <protection/>
    </xf>
    <xf numFmtId="180" fontId="135" fillId="34" borderId="0" xfId="58" applyNumberFormat="1" applyFont="1" applyFill="1" applyBorder="1">
      <alignment/>
      <protection/>
    </xf>
    <xf numFmtId="180" fontId="146" fillId="34" borderId="0" xfId="58" applyNumberFormat="1" applyFont="1" applyFill="1" applyBorder="1">
      <alignment/>
      <protection/>
    </xf>
    <xf numFmtId="0" fontId="149" fillId="34" borderId="0" xfId="58" applyFont="1" applyFill="1" applyBorder="1">
      <alignment/>
      <protection/>
    </xf>
    <xf numFmtId="0" fontId="8" fillId="34" borderId="0" xfId="58" applyFont="1" applyFill="1" applyBorder="1">
      <alignment/>
      <protection/>
    </xf>
    <xf numFmtId="0" fontId="1" fillId="34" borderId="0" xfId="58" applyFont="1" applyFill="1" applyBorder="1" applyAlignment="1">
      <alignment horizontal="left"/>
      <protection/>
    </xf>
    <xf numFmtId="2" fontId="133" fillId="34" borderId="0" xfId="58" applyNumberFormat="1" applyFont="1" applyFill="1" applyBorder="1" applyAlignment="1">
      <alignment horizontal="right"/>
      <protection/>
    </xf>
    <xf numFmtId="0" fontId="14" fillId="34" borderId="0" xfId="58" applyFont="1" applyFill="1" applyBorder="1" applyAlignment="1">
      <alignment horizontal="right"/>
      <protection/>
    </xf>
    <xf numFmtId="180" fontId="14" fillId="34" borderId="0" xfId="58" applyNumberFormat="1" applyFont="1" applyFill="1" applyBorder="1">
      <alignment/>
      <protection/>
    </xf>
    <xf numFmtId="0" fontId="7" fillId="34" borderId="0" xfId="58" applyFont="1" applyFill="1" applyBorder="1" applyAlignment="1">
      <alignment horizontal="right"/>
      <protection/>
    </xf>
    <xf numFmtId="0" fontId="136" fillId="34" borderId="0" xfId="58" applyFont="1" applyFill="1" applyBorder="1">
      <alignment/>
      <protection/>
    </xf>
    <xf numFmtId="2" fontId="133" fillId="34" borderId="0" xfId="58" applyNumberFormat="1" applyFont="1" applyFill="1" applyBorder="1" applyAlignment="1">
      <alignment horizontal="center"/>
      <protection/>
    </xf>
    <xf numFmtId="180" fontId="150" fillId="34" borderId="0" xfId="58" applyNumberFormat="1" applyFont="1" applyFill="1" applyBorder="1" applyAlignment="1">
      <alignment horizontal="justify"/>
      <protection/>
    </xf>
    <xf numFmtId="180" fontId="141" fillId="34" borderId="0" xfId="58" applyNumberFormat="1" applyFont="1" applyFill="1" applyBorder="1">
      <alignment/>
      <protection/>
    </xf>
    <xf numFmtId="2" fontId="8" fillId="34" borderId="0" xfId="58" applyNumberFormat="1" applyFont="1" applyFill="1" applyBorder="1">
      <alignment/>
      <protection/>
    </xf>
    <xf numFmtId="0" fontId="150" fillId="34" borderId="0" xfId="58" applyFont="1" applyFill="1" applyBorder="1" applyAlignment="1">
      <alignment horizontal="justify"/>
      <protection/>
    </xf>
    <xf numFmtId="0" fontId="141" fillId="34" borderId="0" xfId="58" applyFont="1" applyFill="1" applyBorder="1">
      <alignment/>
      <protection/>
    </xf>
    <xf numFmtId="180" fontId="136" fillId="34" borderId="0" xfId="58" applyNumberFormat="1" applyFont="1" applyFill="1" applyBorder="1">
      <alignment/>
      <protection/>
    </xf>
    <xf numFmtId="180" fontId="131" fillId="34" borderId="0" xfId="58" applyNumberFormat="1" applyFont="1" applyFill="1" applyBorder="1">
      <alignment/>
      <protection/>
    </xf>
    <xf numFmtId="180" fontId="149" fillId="34" borderId="0" xfId="58" applyNumberFormat="1" applyFont="1" applyFill="1" applyBorder="1">
      <alignment/>
      <protection/>
    </xf>
    <xf numFmtId="2" fontId="6" fillId="34" borderId="0" xfId="58" applyNumberFormat="1" applyFont="1" applyFill="1" applyBorder="1">
      <alignment/>
      <protection/>
    </xf>
    <xf numFmtId="2" fontId="141" fillId="34" borderId="0" xfId="58" applyNumberFormat="1" applyFont="1" applyFill="1" applyBorder="1">
      <alignment/>
      <protection/>
    </xf>
    <xf numFmtId="2" fontId="136" fillId="34" borderId="0" xfId="58" applyNumberFormat="1" applyFont="1" applyFill="1" applyBorder="1">
      <alignment/>
      <protection/>
    </xf>
    <xf numFmtId="180" fontId="12" fillId="34" borderId="0" xfId="58" applyNumberFormat="1" applyFont="1" applyFill="1" applyBorder="1">
      <alignment/>
      <protection/>
    </xf>
    <xf numFmtId="0" fontId="6" fillId="34" borderId="0" xfId="58" applyFont="1" applyFill="1" applyBorder="1" applyAlignment="1">
      <alignment horizontal="justify"/>
      <protection/>
    </xf>
    <xf numFmtId="0" fontId="1" fillId="34" borderId="0" xfId="60" applyFont="1" applyFill="1" applyBorder="1" applyAlignment="1">
      <alignment horizontal="justify"/>
      <protection/>
    </xf>
    <xf numFmtId="0" fontId="1" fillId="34" borderId="0" xfId="60" applyFont="1" applyFill="1" applyBorder="1">
      <alignment/>
      <protection/>
    </xf>
    <xf numFmtId="0" fontId="30" fillId="33" borderId="0" xfId="60" applyFont="1" applyFill="1" applyAlignment="1">
      <alignment horizontal="center" wrapText="1"/>
      <protection/>
    </xf>
    <xf numFmtId="0" fontId="23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  <xf numFmtId="0" fontId="28" fillId="0" borderId="25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28" fillId="34" borderId="65" xfId="0" applyFont="1" applyFill="1" applyBorder="1" applyAlignment="1">
      <alignment horizontal="center"/>
    </xf>
    <xf numFmtId="0" fontId="28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29" fillId="0" borderId="24" xfId="60" applyFont="1" applyBorder="1" applyAlignment="1">
      <alignment horizontal="center" vertical="center"/>
      <protection/>
    </xf>
    <xf numFmtId="0" fontId="29" fillId="0" borderId="27" xfId="60" applyFont="1" applyBorder="1" applyAlignment="1">
      <alignment horizontal="center" vertical="center"/>
      <protection/>
    </xf>
    <xf numFmtId="0" fontId="28" fillId="0" borderId="24" xfId="60" applyFont="1" applyBorder="1" applyAlignment="1">
      <alignment horizontal="center" vertical="center" wrapText="1"/>
      <protection/>
    </xf>
    <xf numFmtId="0" fontId="28" fillId="0" borderId="27" xfId="60" applyFont="1" applyBorder="1" applyAlignment="1">
      <alignment horizontal="center" vertical="center" wrapText="1"/>
      <protection/>
    </xf>
    <xf numFmtId="0" fontId="28" fillId="0" borderId="24" xfId="60" applyFont="1" applyBorder="1" applyAlignment="1">
      <alignment horizontal="center" vertical="center"/>
      <protection/>
    </xf>
    <xf numFmtId="0" fontId="28" fillId="0" borderId="27" xfId="60" applyFont="1" applyBorder="1" applyAlignment="1">
      <alignment horizontal="center" vertical="center"/>
      <protection/>
    </xf>
    <xf numFmtId="0" fontId="136" fillId="34" borderId="0" xfId="60" applyFont="1" applyFill="1" applyBorder="1" applyAlignment="1">
      <alignment horizontal="center"/>
      <protection/>
    </xf>
    <xf numFmtId="0" fontId="6" fillId="34" borderId="0" xfId="60" applyFont="1" applyFill="1" applyBorder="1" applyAlignment="1">
      <alignment horizontal="center"/>
      <protection/>
    </xf>
    <xf numFmtId="2" fontId="21" fillId="0" borderId="28" xfId="60" applyNumberFormat="1" applyFont="1" applyBorder="1" applyAlignment="1">
      <alignment horizontal="center"/>
      <protection/>
    </xf>
    <xf numFmtId="2" fontId="21" fillId="0" borderId="37" xfId="60" applyNumberFormat="1" applyFont="1" applyBorder="1" applyAlignment="1">
      <alignment horizontal="center"/>
      <protection/>
    </xf>
    <xf numFmtId="0" fontId="21" fillId="0" borderId="28" xfId="60" applyFont="1" applyBorder="1" applyAlignment="1">
      <alignment horizontal="center"/>
      <protection/>
    </xf>
    <xf numFmtId="0" fontId="21" fillId="0" borderId="37" xfId="60" applyFont="1" applyBorder="1" applyAlignment="1">
      <alignment horizontal="center"/>
      <protection/>
    </xf>
    <xf numFmtId="0" fontId="28" fillId="0" borderId="28" xfId="60" applyFont="1" applyBorder="1" applyAlignment="1">
      <alignment horizontal="center"/>
      <protection/>
    </xf>
    <xf numFmtId="0" fontId="28" fillId="0" borderId="37" xfId="60" applyFont="1" applyBorder="1" applyAlignment="1">
      <alignment horizontal="center"/>
      <protection/>
    </xf>
    <xf numFmtId="0" fontId="28" fillId="0" borderId="63" xfId="60" applyFont="1" applyBorder="1" applyAlignment="1">
      <alignment horizontal="center" vertical="center"/>
      <protection/>
    </xf>
    <xf numFmtId="0" fontId="28" fillId="0" borderId="83" xfId="60" applyFont="1" applyBorder="1" applyAlignment="1">
      <alignment horizontal="center" vertical="center"/>
      <protection/>
    </xf>
    <xf numFmtId="0" fontId="28" fillId="0" borderId="64" xfId="60" applyFont="1" applyBorder="1" applyAlignment="1">
      <alignment horizontal="center" vertical="center"/>
      <protection/>
    </xf>
    <xf numFmtId="0" fontId="28" fillId="0" borderId="80" xfId="60" applyFont="1" applyBorder="1" applyAlignment="1">
      <alignment horizontal="center" vertical="center"/>
      <protection/>
    </xf>
    <xf numFmtId="2" fontId="28" fillId="0" borderId="28" xfId="60" applyNumberFormat="1" applyFont="1" applyBorder="1" applyAlignment="1">
      <alignment horizontal="center"/>
      <protection/>
    </xf>
    <xf numFmtId="2" fontId="28" fillId="0" borderId="37" xfId="60" applyNumberFormat="1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16" fontId="130" fillId="0" borderId="0" xfId="60" applyNumberFormat="1" applyFont="1" applyBorder="1" applyAlignment="1">
      <alignment horizontal="center"/>
      <protection/>
    </xf>
    <xf numFmtId="0" fontId="130" fillId="0" borderId="60" xfId="60" applyFont="1" applyBorder="1" applyAlignment="1">
      <alignment horizontal="center"/>
      <protection/>
    </xf>
    <xf numFmtId="0" fontId="130" fillId="0" borderId="83" xfId="60" applyFont="1" applyBorder="1" applyAlignment="1">
      <alignment horizontal="center"/>
      <protection/>
    </xf>
    <xf numFmtId="0" fontId="130" fillId="0" borderId="38" xfId="60" applyFont="1" applyBorder="1" applyAlignment="1">
      <alignment horizontal="center"/>
      <protection/>
    </xf>
    <xf numFmtId="0" fontId="130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7" fillId="0" borderId="28" xfId="60" applyFont="1" applyBorder="1" applyAlignment="1">
      <alignment horizontal="center"/>
      <protection/>
    </xf>
    <xf numFmtId="0" fontId="7" fillId="0" borderId="50" xfId="60" applyFont="1" applyBorder="1" applyAlignment="1">
      <alignment horizontal="center"/>
      <protection/>
    </xf>
    <xf numFmtId="0" fontId="7" fillId="0" borderId="37" xfId="60" applyFont="1" applyBorder="1" applyAlignment="1">
      <alignment horizontal="center"/>
      <protection/>
    </xf>
    <xf numFmtId="49" fontId="22" fillId="0" borderId="13" xfId="60" applyNumberFormat="1" applyFont="1" applyBorder="1" applyAlignment="1">
      <alignment horizontal="center" vertical="center"/>
      <protection/>
    </xf>
    <xf numFmtId="49" fontId="22" fillId="0" borderId="11" xfId="60" applyNumberFormat="1" applyFont="1" applyBorder="1" applyAlignment="1">
      <alignment horizontal="center" vertical="center"/>
      <protection/>
    </xf>
    <xf numFmtId="0" fontId="28" fillId="0" borderId="13" xfId="60" applyFont="1" applyBorder="1" applyAlignment="1">
      <alignment horizontal="center" vertical="center" wrapText="1"/>
      <protection/>
    </xf>
    <xf numFmtId="0" fontId="28" fillId="0" borderId="11" xfId="60" applyFont="1" applyBorder="1" applyAlignment="1">
      <alignment horizontal="center" vertical="center" wrapText="1"/>
      <protection/>
    </xf>
    <xf numFmtId="0" fontId="29" fillId="0" borderId="38" xfId="60" applyFont="1" applyBorder="1" applyAlignment="1">
      <alignment horizontal="center" vertical="center"/>
      <protection/>
    </xf>
    <xf numFmtId="0" fontId="29" fillId="0" borderId="33" xfId="60" applyFont="1" applyBorder="1" applyAlignment="1">
      <alignment horizontal="center" vertical="center"/>
      <protection/>
    </xf>
    <xf numFmtId="0" fontId="47" fillId="33" borderId="0" xfId="60" applyFont="1" applyFill="1" applyAlignment="1">
      <alignment horizontal="center" wrapText="1"/>
      <protection/>
    </xf>
    <xf numFmtId="0" fontId="39" fillId="33" borderId="0" xfId="60" applyFont="1" applyFill="1" applyAlignment="1">
      <alignment horizontal="center" wrapText="1"/>
      <protection/>
    </xf>
    <xf numFmtId="0" fontId="27" fillId="33" borderId="0" xfId="60" applyFont="1" applyFill="1" applyAlignment="1">
      <alignment horizontal="center" wrapText="1"/>
      <protection/>
    </xf>
    <xf numFmtId="0" fontId="28" fillId="0" borderId="13" xfId="60" applyFont="1" applyFill="1" applyBorder="1" applyAlignment="1">
      <alignment horizontal="center" vertical="center" wrapText="1"/>
      <protection/>
    </xf>
    <xf numFmtId="0" fontId="28" fillId="0" borderId="11" xfId="60" applyFont="1" applyFill="1" applyBorder="1" applyAlignment="1">
      <alignment horizontal="center" vertical="center" wrapText="1"/>
      <protection/>
    </xf>
    <xf numFmtId="0" fontId="29" fillId="0" borderId="13" xfId="60" applyFont="1" applyBorder="1" applyAlignment="1">
      <alignment horizontal="center" vertical="center"/>
      <protection/>
    </xf>
    <xf numFmtId="0" fontId="29" fillId="0" borderId="11" xfId="60" applyFont="1" applyBorder="1" applyAlignment="1">
      <alignment horizontal="center" vertical="center"/>
      <protection/>
    </xf>
    <xf numFmtId="2" fontId="21" fillId="0" borderId="13" xfId="60" applyNumberFormat="1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2" fontId="22" fillId="0" borderId="13" xfId="60" applyNumberFormat="1" applyFont="1" applyBorder="1" applyAlignment="1">
      <alignment horizontal="center" vertical="center"/>
      <protection/>
    </xf>
    <xf numFmtId="2" fontId="22" fillId="0" borderId="11" xfId="60" applyNumberFormat="1" applyFont="1" applyBorder="1" applyAlignment="1">
      <alignment horizontal="center" vertical="center"/>
      <protection/>
    </xf>
    <xf numFmtId="49" fontId="22" fillId="0" borderId="29" xfId="60" applyNumberFormat="1" applyFont="1" applyBorder="1" applyAlignment="1">
      <alignment horizontal="center" vertical="center"/>
      <protection/>
    </xf>
    <xf numFmtId="2" fontId="21" fillId="0" borderId="13" xfId="60" applyNumberFormat="1" applyFont="1" applyBorder="1" applyAlignment="1">
      <alignment horizontal="center"/>
      <protection/>
    </xf>
    <xf numFmtId="2" fontId="21" fillId="0" borderId="29" xfId="60" applyNumberFormat="1" applyFont="1" applyBorder="1" applyAlignment="1">
      <alignment horizontal="center"/>
      <protection/>
    </xf>
    <xf numFmtId="2" fontId="21" fillId="0" borderId="11" xfId="60" applyNumberFormat="1" applyFont="1" applyBorder="1" applyAlignment="1">
      <alignment horizontal="center"/>
      <protection/>
    </xf>
    <xf numFmtId="0" fontId="22" fillId="0" borderId="13" xfId="60" applyFont="1" applyBorder="1">
      <alignment/>
      <protection/>
    </xf>
    <xf numFmtId="0" fontId="22" fillId="0" borderId="29" xfId="60" applyFont="1" applyBorder="1">
      <alignment/>
      <protection/>
    </xf>
    <xf numFmtId="0" fontId="22" fillId="0" borderId="11" xfId="60" applyFont="1" applyBorder="1">
      <alignment/>
      <protection/>
    </xf>
    <xf numFmtId="0" fontId="28" fillId="0" borderId="13" xfId="60" applyFont="1" applyBorder="1" applyAlignment="1">
      <alignment horizontal="center" vertical="center"/>
      <protection/>
    </xf>
    <xf numFmtId="0" fontId="28" fillId="0" borderId="11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/>
      <protection/>
    </xf>
    <xf numFmtId="0" fontId="28" fillId="33" borderId="0" xfId="0" applyFont="1" applyFill="1" applyAlignment="1">
      <alignment horizontal="center" vertical="top" wrapText="1"/>
    </xf>
    <xf numFmtId="0" fontId="21" fillId="0" borderId="55" xfId="0" applyFont="1" applyFill="1" applyBorder="1" applyAlignment="1" quotePrefix="1">
      <alignment horizontal="center" vertical="top" wrapText="1"/>
    </xf>
    <xf numFmtId="0" fontId="21" fillId="0" borderId="49" xfId="0" applyFont="1" applyFill="1" applyBorder="1" applyAlignment="1" quotePrefix="1">
      <alignment horizontal="center" vertical="top" wrapText="1"/>
    </xf>
    <xf numFmtId="0" fontId="29" fillId="0" borderId="67" xfId="0" applyFont="1" applyFill="1" applyBorder="1" applyAlignment="1">
      <alignment horizontal="center" vertical="top" wrapText="1"/>
    </xf>
    <xf numFmtId="0" fontId="29" fillId="0" borderId="49" xfId="0" applyFont="1" applyFill="1" applyBorder="1" applyAlignment="1">
      <alignment horizontal="center" vertical="top" wrapText="1"/>
    </xf>
    <xf numFmtId="0" fontId="28" fillId="0" borderId="67" xfId="0" applyFont="1" applyFill="1" applyBorder="1" applyAlignment="1" quotePrefix="1">
      <alignment horizontal="center" vertical="top" wrapText="1"/>
    </xf>
    <xf numFmtId="0" fontId="28" fillId="0" borderId="49" xfId="0" applyFont="1" applyFill="1" applyBorder="1" applyAlignment="1" quotePrefix="1">
      <alignment horizontal="center" vertical="top" wrapText="1"/>
    </xf>
    <xf numFmtId="2" fontId="30" fillId="0" borderId="67" xfId="0" applyNumberFormat="1" applyFont="1" applyFill="1" applyBorder="1" applyAlignment="1">
      <alignment horizontal="center" vertical="center" wrapText="1"/>
    </xf>
    <xf numFmtId="2" fontId="30" fillId="0" borderId="54" xfId="0" applyNumberFormat="1" applyFont="1" applyFill="1" applyBorder="1" applyAlignment="1">
      <alignment horizontal="center" vertical="center" wrapText="1"/>
    </xf>
    <xf numFmtId="2" fontId="30" fillId="0" borderId="49" xfId="0" applyNumberFormat="1" applyFont="1" applyFill="1" applyBorder="1" applyAlignment="1">
      <alignment horizontal="center" vertical="center" wrapText="1"/>
    </xf>
    <xf numFmtId="0" fontId="56" fillId="0" borderId="81" xfId="0" applyFont="1" applyFill="1" applyBorder="1" applyAlignment="1">
      <alignment horizontal="left" wrapText="1"/>
    </xf>
    <xf numFmtId="2" fontId="30" fillId="0" borderId="25" xfId="0" applyNumberFormat="1" applyFont="1" applyFill="1" applyBorder="1" applyAlignment="1">
      <alignment horizontal="center" wrapText="1"/>
    </xf>
    <xf numFmtId="2" fontId="30" fillId="0" borderId="78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top" wrapText="1"/>
    </xf>
    <xf numFmtId="0" fontId="30" fillId="0" borderId="78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84" xfId="0" applyFont="1" applyFill="1" applyBorder="1" applyAlignment="1">
      <alignment horizontal="center" vertical="top" wrapText="1"/>
    </xf>
    <xf numFmtId="2" fontId="30" fillId="0" borderId="66" xfId="0" applyNumberFormat="1" applyFont="1" applyFill="1" applyBorder="1" applyAlignment="1">
      <alignment horizontal="center" vertical="center" wrapText="1"/>
    </xf>
    <xf numFmtId="2" fontId="30" fillId="0" borderId="69" xfId="0" applyNumberFormat="1" applyFont="1" applyFill="1" applyBorder="1" applyAlignment="1">
      <alignment horizontal="center" vertical="center" wrapText="1"/>
    </xf>
    <xf numFmtId="2" fontId="30" fillId="0" borderId="45" xfId="0" applyNumberFormat="1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top" wrapText="1"/>
    </xf>
    <xf numFmtId="0" fontId="29" fillId="0" borderId="58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 quotePrefix="1">
      <alignment horizontal="center" vertical="top" wrapText="1"/>
    </xf>
    <xf numFmtId="0" fontId="21" fillId="0" borderId="46" xfId="0" applyFont="1" applyFill="1" applyBorder="1" applyAlignment="1" quotePrefix="1">
      <alignment horizontal="center" vertical="top" wrapText="1"/>
    </xf>
    <xf numFmtId="0" fontId="29" fillId="0" borderId="78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0" borderId="79" xfId="0" applyFont="1" applyFill="1" applyBorder="1" applyAlignment="1">
      <alignment horizontal="center" vertical="top" wrapText="1"/>
    </xf>
    <xf numFmtId="0" fontId="29" fillId="0" borderId="81" xfId="0" applyFont="1" applyFill="1" applyBorder="1" applyAlignment="1">
      <alignment horizontal="center" vertical="top" wrapText="1"/>
    </xf>
    <xf numFmtId="0" fontId="29" fillId="0" borderId="68" xfId="0" applyFont="1" applyFill="1" applyBorder="1" applyAlignment="1">
      <alignment horizontal="center" vertical="top" wrapText="1"/>
    </xf>
    <xf numFmtId="0" fontId="29" fillId="0" borderId="62" xfId="0" applyFont="1" applyFill="1" applyBorder="1" applyAlignment="1">
      <alignment horizontal="center" vertical="top" wrapText="1"/>
    </xf>
    <xf numFmtId="0" fontId="29" fillId="0" borderId="48" xfId="0" applyFont="1" applyFill="1" applyBorder="1" applyAlignment="1">
      <alignment horizontal="center" vertical="top" wrapText="1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top" wrapText="1"/>
    </xf>
    <xf numFmtId="0" fontId="29" fillId="0" borderId="47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33" xfId="0" applyFont="1" applyFill="1" applyBorder="1" applyAlignment="1">
      <alignment horizontal="center" vertical="top" wrapText="1"/>
    </xf>
    <xf numFmtId="0" fontId="29" fillId="0" borderId="38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42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49" fontId="28" fillId="0" borderId="78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top" wrapText="1"/>
    </xf>
    <xf numFmtId="0" fontId="28" fillId="0" borderId="33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2" fontId="30" fillId="0" borderId="78" xfId="0" applyNumberFormat="1" applyFont="1" applyFill="1" applyBorder="1" applyAlignment="1">
      <alignment horizontal="center" vertical="top" wrapText="1"/>
    </xf>
    <xf numFmtId="2" fontId="30" fillId="0" borderId="26" xfId="0" applyNumberFormat="1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0" fontId="29" fillId="0" borderId="60" xfId="0" applyFont="1" applyFill="1" applyBorder="1" applyAlignment="1">
      <alignment horizontal="center" vertical="top" wrapText="1"/>
    </xf>
    <xf numFmtId="0" fontId="29" fillId="0" borderId="69" xfId="0" applyFont="1" applyFill="1" applyBorder="1" applyAlignment="1">
      <alignment horizontal="center" vertical="top" wrapText="1"/>
    </xf>
    <xf numFmtId="0" fontId="29" fillId="0" borderId="45" xfId="0" applyFont="1" applyFill="1" applyBorder="1" applyAlignment="1">
      <alignment horizontal="center" vertical="top" wrapText="1"/>
    </xf>
    <xf numFmtId="2" fontId="30" fillId="0" borderId="36" xfId="0" applyNumberFormat="1" applyFont="1" applyFill="1" applyBorder="1" applyAlignment="1">
      <alignment horizontal="center" vertical="center" wrapText="1"/>
    </xf>
    <xf numFmtId="2" fontId="30" fillId="0" borderId="50" xfId="0" applyNumberFormat="1" applyFont="1" applyFill="1" applyBorder="1" applyAlignment="1">
      <alignment horizontal="center" vertical="center" wrapText="1"/>
    </xf>
    <xf numFmtId="2" fontId="30" fillId="0" borderId="46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 quotePrefix="1">
      <alignment horizontal="center" vertical="top" wrapText="1"/>
    </xf>
    <xf numFmtId="0" fontId="28" fillId="0" borderId="78" xfId="0" applyFont="1" applyFill="1" applyBorder="1" applyAlignment="1" quotePrefix="1">
      <alignment horizontal="center" vertical="top" wrapText="1"/>
    </xf>
    <xf numFmtId="0" fontId="28" fillId="0" borderId="41" xfId="0" applyFont="1" applyFill="1" applyBorder="1" applyAlignment="1" quotePrefix="1">
      <alignment horizontal="center" vertical="top" wrapText="1"/>
    </xf>
    <xf numFmtId="0" fontId="28" fillId="0" borderId="53" xfId="0" applyFont="1" applyFill="1" applyBorder="1" applyAlignment="1" quotePrefix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0" fontId="29" fillId="0" borderId="53" xfId="0" applyFont="1" applyFill="1" applyBorder="1" applyAlignment="1">
      <alignment horizontal="center" vertical="top" wrapText="1"/>
    </xf>
    <xf numFmtId="2" fontId="30" fillId="0" borderId="15" xfId="0" applyNumberFormat="1" applyFont="1" applyFill="1" applyBorder="1" applyAlignment="1" quotePrefix="1">
      <alignment horizontal="center" vertical="top" wrapText="1"/>
    </xf>
    <xf numFmtId="2" fontId="30" fillId="0" borderId="18" xfId="0" applyNumberFormat="1" applyFont="1" applyFill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 quotePrefix="1">
      <alignment horizontal="center" vertical="top" wrapText="1"/>
    </xf>
    <xf numFmtId="0" fontId="137" fillId="0" borderId="29" xfId="0" applyFont="1" applyFill="1" applyBorder="1" applyAlignment="1" quotePrefix="1">
      <alignment horizontal="center" vertical="top" wrapText="1"/>
    </xf>
    <xf numFmtId="0" fontId="137" fillId="0" borderId="61" xfId="0" applyFont="1" applyFill="1" applyBorder="1" applyAlignment="1" quotePrefix="1">
      <alignment horizontal="center" vertical="top" wrapText="1"/>
    </xf>
    <xf numFmtId="2" fontId="30" fillId="0" borderId="12" xfId="0" applyNumberFormat="1" applyFont="1" applyFill="1" applyBorder="1" applyAlignment="1" quotePrefix="1">
      <alignment horizontal="center" vertical="top" wrapText="1"/>
    </xf>
    <xf numFmtId="2" fontId="30" fillId="0" borderId="42" xfId="0" applyNumberFormat="1" applyFont="1" applyFill="1" applyBorder="1" applyAlignment="1" quotePrefix="1">
      <alignment horizontal="center" vertical="top" wrapText="1"/>
    </xf>
    <xf numFmtId="0" fontId="21" fillId="0" borderId="51" xfId="0" applyFont="1" applyFill="1" applyBorder="1" applyAlignment="1" quotePrefix="1">
      <alignment horizontal="center" vertical="top" wrapText="1"/>
    </xf>
    <xf numFmtId="0" fontId="21" fillId="0" borderId="35" xfId="0" applyFont="1" applyFill="1" applyBorder="1" applyAlignment="1" quotePrefix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 quotePrefix="1">
      <alignment horizontal="center" vertical="top" wrapText="1"/>
    </xf>
    <xf numFmtId="0" fontId="28" fillId="0" borderId="17" xfId="0" applyFont="1" applyFill="1" applyBorder="1" applyAlignment="1" quotePrefix="1">
      <alignment horizontal="center" vertical="top" wrapText="1"/>
    </xf>
    <xf numFmtId="0" fontId="28" fillId="0" borderId="15" xfId="0" applyFont="1" applyFill="1" applyBorder="1" applyAlignment="1" quotePrefix="1">
      <alignment horizontal="center" vertical="top" wrapText="1"/>
    </xf>
    <xf numFmtId="0" fontId="28" fillId="0" borderId="18" xfId="0" applyFont="1" applyFill="1" applyBorder="1" applyAlignment="1" quotePrefix="1">
      <alignment horizontal="center" vertical="top" wrapText="1"/>
    </xf>
    <xf numFmtId="0" fontId="39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78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right" wrapText="1"/>
    </xf>
    <xf numFmtId="0" fontId="28" fillId="33" borderId="0" xfId="0" applyFont="1" applyFill="1" applyAlignment="1">
      <alignment horizontal="center" vertical="top"/>
    </xf>
    <xf numFmtId="0" fontId="28" fillId="33" borderId="24" xfId="0" applyNumberFormat="1" applyFont="1" applyFill="1" applyBorder="1" applyAlignment="1">
      <alignment horizontal="center" vertical="center" wrapText="1"/>
    </xf>
    <xf numFmtId="0" fontId="28" fillId="33" borderId="27" xfId="0" applyNumberFormat="1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right" vertical="center" wrapText="1"/>
    </xf>
    <xf numFmtId="0" fontId="34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right" vertical="top" wrapText="1"/>
    </xf>
    <xf numFmtId="0" fontId="52" fillId="33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33" borderId="0" xfId="0" applyFont="1" applyFill="1" applyAlignment="1">
      <alignment horizontal="left" vertical="top" wrapText="1"/>
    </xf>
    <xf numFmtId="0" fontId="28" fillId="33" borderId="5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28" fillId="0" borderId="13" xfId="0" applyNumberFormat="1" applyFont="1" applyFill="1" applyBorder="1" applyAlignment="1">
      <alignment horizontal="center" vertical="top"/>
    </xf>
    <xf numFmtId="0" fontId="28" fillId="33" borderId="81" xfId="0" applyFont="1" applyFill="1" applyBorder="1" applyAlignment="1">
      <alignment horizontal="center" vertical="center" wrapText="1"/>
    </xf>
    <xf numFmtId="0" fontId="151" fillId="33" borderId="0" xfId="0" applyFont="1" applyFill="1" applyAlignment="1">
      <alignment horizontal="center" wrapText="1"/>
    </xf>
    <xf numFmtId="0" fontId="28" fillId="33" borderId="4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0" fontId="152" fillId="0" borderId="0" xfId="0" applyFont="1" applyFill="1" applyAlignment="1">
      <alignment horizontal="center" wrapText="1"/>
    </xf>
    <xf numFmtId="12" fontId="29" fillId="33" borderId="25" xfId="0" applyNumberFormat="1" applyFont="1" applyFill="1" applyBorder="1" applyAlignment="1">
      <alignment horizontal="left" wrapText="1"/>
    </xf>
    <xf numFmtId="12" fontId="29" fillId="33" borderId="26" xfId="0" applyNumberFormat="1" applyFont="1" applyFill="1" applyBorder="1" applyAlignment="1">
      <alignment horizontal="left" wrapText="1"/>
    </xf>
    <xf numFmtId="49" fontId="136" fillId="34" borderId="0" xfId="60" applyNumberFormat="1" applyFont="1" applyFill="1" applyBorder="1" applyAlignment="1">
      <alignment horizontal="center"/>
      <protection/>
    </xf>
    <xf numFmtId="0" fontId="28" fillId="0" borderId="36" xfId="58" applyNumberFormat="1" applyFont="1" applyBorder="1" applyAlignment="1">
      <alignment horizontal="left"/>
      <protection/>
    </xf>
    <xf numFmtId="0" fontId="28" fillId="0" borderId="50" xfId="58" applyNumberFormat="1" applyFont="1" applyBorder="1" applyAlignment="1">
      <alignment horizontal="left"/>
      <protection/>
    </xf>
    <xf numFmtId="0" fontId="28" fillId="0" borderId="46" xfId="58" applyNumberFormat="1" applyFont="1" applyBorder="1" applyAlignment="1">
      <alignment horizontal="left"/>
      <protection/>
    </xf>
    <xf numFmtId="0" fontId="28" fillId="0" borderId="36" xfId="58" applyFont="1" applyBorder="1" applyAlignment="1">
      <alignment horizontal="left"/>
      <protection/>
    </xf>
    <xf numFmtId="0" fontId="28" fillId="0" borderId="50" xfId="58" applyFont="1" applyBorder="1" applyAlignment="1">
      <alignment horizontal="left"/>
      <protection/>
    </xf>
    <xf numFmtId="0" fontId="28" fillId="0" borderId="46" xfId="58" applyFont="1" applyBorder="1" applyAlignment="1">
      <alignment horizontal="left"/>
      <protection/>
    </xf>
    <xf numFmtId="0" fontId="29" fillId="0" borderId="36" xfId="58" applyFont="1" applyBorder="1" applyAlignment="1">
      <alignment horizontal="center"/>
      <protection/>
    </xf>
    <xf numFmtId="0" fontId="29" fillId="0" borderId="50" xfId="58" applyFont="1" applyBorder="1" applyAlignment="1">
      <alignment horizontal="center"/>
      <protection/>
    </xf>
    <xf numFmtId="0" fontId="29" fillId="0" borderId="46" xfId="58" applyFont="1" applyBorder="1" applyAlignment="1">
      <alignment horizontal="center"/>
      <protection/>
    </xf>
    <xf numFmtId="0" fontId="29" fillId="0" borderId="36" xfId="58" applyFont="1" applyFill="1" applyBorder="1" applyAlignment="1">
      <alignment horizontal="center"/>
      <protection/>
    </xf>
    <xf numFmtId="0" fontId="29" fillId="0" borderId="50" xfId="58" applyFont="1" applyFill="1" applyBorder="1" applyAlignment="1">
      <alignment horizontal="center"/>
      <protection/>
    </xf>
    <xf numFmtId="0" fontId="29" fillId="0" borderId="46" xfId="58" applyFont="1" applyFill="1" applyBorder="1" applyAlignment="1">
      <alignment horizontal="center"/>
      <protection/>
    </xf>
    <xf numFmtId="0" fontId="28" fillId="0" borderId="36" xfId="58" applyFont="1" applyFill="1" applyBorder="1" applyAlignment="1">
      <alignment horizontal="left"/>
      <protection/>
    </xf>
    <xf numFmtId="0" fontId="28" fillId="0" borderId="50" xfId="58" applyFont="1" applyFill="1" applyBorder="1" applyAlignment="1">
      <alignment horizontal="left"/>
      <protection/>
    </xf>
    <xf numFmtId="0" fontId="28" fillId="0" borderId="46" xfId="58" applyFont="1" applyFill="1" applyBorder="1" applyAlignment="1">
      <alignment horizontal="left"/>
      <protection/>
    </xf>
    <xf numFmtId="0" fontId="1" fillId="0" borderId="0" xfId="60" applyFont="1" applyAlignment="1">
      <alignment horizontal="justify"/>
      <protection/>
    </xf>
    <xf numFmtId="0" fontId="28" fillId="0" borderId="67" xfId="58" applyFont="1" applyBorder="1" applyAlignment="1">
      <alignment horizontal="left" wrapText="1"/>
      <protection/>
    </xf>
    <xf numFmtId="0" fontId="28" fillId="0" borderId="54" xfId="58" applyFont="1" applyBorder="1" applyAlignment="1">
      <alignment horizontal="left" wrapText="1"/>
      <protection/>
    </xf>
    <xf numFmtId="0" fontId="28" fillId="0" borderId="49" xfId="58" applyFont="1" applyBorder="1" applyAlignment="1">
      <alignment horizontal="left" wrapText="1"/>
      <protection/>
    </xf>
    <xf numFmtId="0" fontId="29" fillId="0" borderId="25" xfId="58" applyFont="1" applyBorder="1" applyAlignment="1">
      <alignment horizontal="center"/>
      <protection/>
    </xf>
    <xf numFmtId="0" fontId="29" fillId="0" borderId="78" xfId="58" applyFont="1" applyBorder="1" applyAlignment="1">
      <alignment horizontal="center"/>
      <protection/>
    </xf>
    <xf numFmtId="0" fontId="29" fillId="0" borderId="26" xfId="58" applyFont="1" applyBorder="1" applyAlignment="1">
      <alignment horizontal="center"/>
      <protection/>
    </xf>
    <xf numFmtId="0" fontId="22" fillId="0" borderId="0" xfId="60" applyFont="1" applyBorder="1" applyAlignment="1">
      <alignment horizontal="justify"/>
      <protection/>
    </xf>
    <xf numFmtId="0" fontId="22" fillId="0" borderId="0" xfId="60" applyFont="1" applyAlignment="1">
      <alignment horizontal="justify"/>
      <protection/>
    </xf>
    <xf numFmtId="0" fontId="28" fillId="0" borderId="36" xfId="58" applyFont="1" applyFill="1" applyBorder="1" applyAlignment="1">
      <alignment horizontal="left" wrapText="1"/>
      <protection/>
    </xf>
    <xf numFmtId="0" fontId="28" fillId="0" borderId="50" xfId="58" applyFont="1" applyFill="1" applyBorder="1" applyAlignment="1">
      <alignment horizontal="left" wrapText="1"/>
      <protection/>
    </xf>
    <xf numFmtId="0" fontId="28" fillId="0" borderId="46" xfId="58" applyFont="1" applyFill="1" applyBorder="1" applyAlignment="1">
      <alignment horizontal="left" wrapText="1"/>
      <protection/>
    </xf>
    <xf numFmtId="0" fontId="28" fillId="0" borderId="36" xfId="58" applyFont="1" applyBorder="1" applyAlignment="1">
      <alignment horizontal="left" wrapText="1"/>
      <protection/>
    </xf>
    <xf numFmtId="0" fontId="28" fillId="0" borderId="50" xfId="58" applyFont="1" applyBorder="1" applyAlignment="1">
      <alignment horizontal="left" wrapText="1"/>
      <protection/>
    </xf>
    <xf numFmtId="0" fontId="28" fillId="0" borderId="46" xfId="58" applyFont="1" applyBorder="1" applyAlignment="1">
      <alignment horizontal="left" wrapText="1"/>
      <protection/>
    </xf>
    <xf numFmtId="0" fontId="29" fillId="0" borderId="66" xfId="58" applyFont="1" applyBorder="1" applyAlignment="1">
      <alignment horizontal="center"/>
      <protection/>
    </xf>
    <xf numFmtId="0" fontId="29" fillId="0" borderId="69" xfId="58" applyFont="1" applyBorder="1" applyAlignment="1">
      <alignment horizontal="center"/>
      <protection/>
    </xf>
    <xf numFmtId="0" fontId="29" fillId="0" borderId="45" xfId="58" applyFont="1" applyBorder="1" applyAlignment="1">
      <alignment horizontal="center"/>
      <protection/>
    </xf>
    <xf numFmtId="0" fontId="34" fillId="33" borderId="0" xfId="60" applyFont="1" applyFill="1" applyAlignment="1">
      <alignment horizontal="center" wrapText="1"/>
      <protection/>
    </xf>
    <xf numFmtId="49" fontId="30" fillId="33" borderId="25" xfId="60" applyNumberFormat="1" applyFont="1" applyFill="1" applyBorder="1" applyAlignment="1">
      <alignment horizontal="center"/>
      <protection/>
    </xf>
    <xf numFmtId="49" fontId="30" fillId="33" borderId="26" xfId="60" applyNumberFormat="1" applyFont="1" applyFill="1" applyBorder="1" applyAlignment="1">
      <alignment horizontal="center"/>
      <protection/>
    </xf>
    <xf numFmtId="0" fontId="29" fillId="0" borderId="79" xfId="58" applyFont="1" applyBorder="1" applyAlignment="1">
      <alignment horizontal="center" vertical="center"/>
      <protection/>
    </xf>
    <xf numFmtId="0" fontId="29" fillId="0" borderId="81" xfId="58" applyFont="1" applyBorder="1" applyAlignment="1">
      <alignment horizontal="center" vertical="center"/>
      <protection/>
    </xf>
    <xf numFmtId="0" fontId="29" fillId="0" borderId="68" xfId="58" applyFont="1" applyBorder="1" applyAlignment="1">
      <alignment horizontal="center" vertical="center"/>
      <protection/>
    </xf>
    <xf numFmtId="0" fontId="29" fillId="0" borderId="56" xfId="58" applyFont="1" applyBorder="1" applyAlignment="1">
      <alignment horizontal="center" vertical="center"/>
      <protection/>
    </xf>
    <xf numFmtId="0" fontId="29" fillId="0" borderId="62" xfId="58" applyFont="1" applyBorder="1" applyAlignment="1">
      <alignment horizontal="center" vertical="center"/>
      <protection/>
    </xf>
    <xf numFmtId="0" fontId="29" fillId="0" borderId="48" xfId="58" applyFont="1" applyBorder="1" applyAlignment="1">
      <alignment horizontal="center" vertical="center"/>
      <protection/>
    </xf>
    <xf numFmtId="49" fontId="28" fillId="0" borderId="24" xfId="58" applyNumberFormat="1" applyFont="1" applyBorder="1" applyAlignment="1">
      <alignment horizontal="center" vertical="center" wrapText="1"/>
      <protection/>
    </xf>
    <xf numFmtId="49" fontId="28" fillId="0" borderId="27" xfId="58" applyNumberFormat="1" applyFont="1" applyBorder="1" applyAlignment="1">
      <alignment horizontal="center" vertical="center" wrapText="1"/>
      <protection/>
    </xf>
    <xf numFmtId="0" fontId="28" fillId="0" borderId="24" xfId="58" applyFont="1" applyBorder="1" applyAlignment="1">
      <alignment horizontal="center" vertical="center" wrapText="1"/>
      <protection/>
    </xf>
    <xf numFmtId="0" fontId="28" fillId="0" borderId="27" xfId="58" applyFont="1" applyBorder="1" applyAlignment="1">
      <alignment horizontal="center" vertical="center" wrapText="1"/>
      <protection/>
    </xf>
    <xf numFmtId="0" fontId="28" fillId="0" borderId="28" xfId="58" applyFont="1" applyBorder="1" applyAlignment="1">
      <alignment horizontal="left"/>
      <protection/>
    </xf>
    <xf numFmtId="0" fontId="28" fillId="0" borderId="37" xfId="58" applyFont="1" applyBorder="1" applyAlignment="1">
      <alignment horizontal="left"/>
      <protection/>
    </xf>
    <xf numFmtId="0" fontId="29" fillId="0" borderId="28" xfId="58" applyFont="1" applyBorder="1" applyAlignment="1">
      <alignment horizontal="center"/>
      <protection/>
    </xf>
    <xf numFmtId="0" fontId="29" fillId="0" borderId="37" xfId="58" applyFont="1" applyBorder="1" applyAlignment="1">
      <alignment horizontal="center"/>
      <protection/>
    </xf>
    <xf numFmtId="0" fontId="28" fillId="0" borderId="28" xfId="58" applyFont="1" applyBorder="1" applyAlignment="1">
      <alignment horizontal="left" wrapText="1"/>
      <protection/>
    </xf>
    <xf numFmtId="0" fontId="28" fillId="0" borderId="37" xfId="58" applyFont="1" applyBorder="1" applyAlignment="1">
      <alignment horizontal="left" wrapText="1"/>
      <protection/>
    </xf>
    <xf numFmtId="0" fontId="28" fillId="0" borderId="28" xfId="58" applyFont="1" applyFill="1" applyBorder="1" applyAlignment="1">
      <alignment horizontal="left"/>
      <protection/>
    </xf>
    <xf numFmtId="0" fontId="28" fillId="0" borderId="37" xfId="58" applyFont="1" applyFill="1" applyBorder="1" applyAlignment="1">
      <alignment horizontal="left"/>
      <protection/>
    </xf>
    <xf numFmtId="0" fontId="29" fillId="0" borderId="28" xfId="58" applyFont="1" applyFill="1" applyBorder="1" applyAlignment="1">
      <alignment horizontal="center"/>
      <protection/>
    </xf>
    <xf numFmtId="0" fontId="29" fillId="0" borderId="37" xfId="58" applyFont="1" applyFill="1" applyBorder="1" applyAlignment="1">
      <alignment horizontal="center"/>
      <protection/>
    </xf>
    <xf numFmtId="0" fontId="28" fillId="0" borderId="28" xfId="58" applyFont="1" applyFill="1" applyBorder="1" applyAlignment="1">
      <alignment horizontal="left" wrapText="1"/>
      <protection/>
    </xf>
    <xf numFmtId="0" fontId="28" fillId="0" borderId="37" xfId="58" applyFont="1" applyFill="1" applyBorder="1" applyAlignment="1">
      <alignment horizontal="left" wrapText="1"/>
      <protection/>
    </xf>
    <xf numFmtId="0" fontId="29" fillId="0" borderId="35" xfId="58" applyFont="1" applyBorder="1" applyAlignment="1">
      <alignment horizontal="center"/>
      <protection/>
    </xf>
    <xf numFmtId="0" fontId="29" fillId="0" borderId="85" xfId="58" applyFont="1" applyBorder="1" applyAlignment="1">
      <alignment horizontal="center"/>
      <protection/>
    </xf>
    <xf numFmtId="0" fontId="28" fillId="0" borderId="28" xfId="58" applyFont="1" applyBorder="1" applyAlignment="1">
      <alignment horizontal="center"/>
      <protection/>
    </xf>
    <xf numFmtId="0" fontId="28" fillId="0" borderId="50" xfId="58" applyFont="1" applyBorder="1" applyAlignment="1">
      <alignment horizontal="center"/>
      <protection/>
    </xf>
    <xf numFmtId="0" fontId="28" fillId="0" borderId="37" xfId="58" applyFont="1" applyBorder="1" applyAlignment="1">
      <alignment horizontal="center"/>
      <protection/>
    </xf>
    <xf numFmtId="0" fontId="29" fillId="0" borderId="0" xfId="60" applyFont="1" applyAlignment="1">
      <alignment horizontal="center" vertical="center" wrapText="1"/>
      <protection/>
    </xf>
    <xf numFmtId="0" fontId="28" fillId="0" borderId="28" xfId="60" applyFont="1" applyBorder="1" applyAlignment="1">
      <alignment horizontal="center" vertical="center"/>
      <protection/>
    </xf>
    <xf numFmtId="0" fontId="28" fillId="0" borderId="37" xfId="60" applyFont="1" applyBorder="1" applyAlignment="1">
      <alignment horizontal="center" vertical="center"/>
      <protection/>
    </xf>
    <xf numFmtId="0" fontId="38" fillId="33" borderId="0" xfId="0" applyFont="1" applyFill="1" applyAlignment="1">
      <alignment horizontal="center" wrapText="1"/>
    </xf>
    <xf numFmtId="0" fontId="138" fillId="33" borderId="0" xfId="0" applyFont="1" applyFill="1" applyAlignment="1">
      <alignment horizontal="center" wrapText="1"/>
    </xf>
    <xf numFmtId="0" fontId="28" fillId="0" borderId="0" xfId="0" applyFont="1" applyFill="1" applyAlignment="1">
      <alignment horizontal="left" wrapText="1"/>
    </xf>
    <xf numFmtId="0" fontId="28" fillId="33" borderId="25" xfId="0" applyFont="1" applyFill="1" applyBorder="1" applyAlignment="1">
      <alignment horizontal="center" vertical="top" wrapText="1"/>
    </xf>
    <xf numFmtId="0" fontId="28" fillId="33" borderId="26" xfId="0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left" wrapText="1"/>
    </xf>
    <xf numFmtId="0" fontId="49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left" wrapText="1"/>
    </xf>
    <xf numFmtId="0" fontId="22" fillId="0" borderId="24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79" xfId="0" applyFont="1" applyBorder="1" applyAlignment="1">
      <alignment horizontal="center" wrapText="1"/>
    </xf>
    <xf numFmtId="0" fontId="22" fillId="0" borderId="81" xfId="0" applyFont="1" applyBorder="1" applyAlignment="1">
      <alignment horizontal="center" wrapText="1"/>
    </xf>
    <xf numFmtId="0" fontId="22" fillId="0" borderId="68" xfId="0" applyFont="1" applyBorder="1" applyAlignment="1">
      <alignment horizont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3" fontId="21" fillId="0" borderId="13" xfId="42" applyFont="1" applyBorder="1" applyAlignment="1">
      <alignment horizontal="center" vertical="top"/>
    </xf>
    <xf numFmtId="43" fontId="21" fillId="0" borderId="29" xfId="42" applyFont="1" applyBorder="1" applyAlignment="1">
      <alignment horizontal="center" vertical="top"/>
    </xf>
    <xf numFmtId="43" fontId="21" fillId="0" borderId="13" xfId="42" applyFont="1" applyBorder="1" applyAlignment="1">
      <alignment horizontal="center" vertical="center"/>
    </xf>
    <xf numFmtId="43" fontId="21" fillId="0" borderId="29" xfId="42" applyFont="1" applyBorder="1" applyAlignment="1">
      <alignment horizontal="center" vertical="center"/>
    </xf>
    <xf numFmtId="43" fontId="21" fillId="0" borderId="11" xfId="42" applyFont="1" applyBorder="1" applyAlignment="1">
      <alignment horizontal="center" vertical="center"/>
    </xf>
    <xf numFmtId="43" fontId="34" fillId="0" borderId="13" xfId="42" applyFont="1" applyBorder="1" applyAlignment="1">
      <alignment horizontal="justify" vertical="center" wrapText="1"/>
    </xf>
    <xf numFmtId="43" fontId="34" fillId="0" borderId="29" xfId="42" applyFont="1" applyBorder="1" applyAlignment="1">
      <alignment horizontal="justify" vertical="center" wrapText="1"/>
    </xf>
    <xf numFmtId="43" fontId="34" fillId="0" borderId="11" xfId="42" applyFont="1" applyBorder="1" applyAlignment="1">
      <alignment horizontal="justify" vertical="center" wrapText="1"/>
    </xf>
    <xf numFmtId="200" fontId="21" fillId="0" borderId="13" xfId="42" applyNumberFormat="1" applyFont="1" applyBorder="1" applyAlignment="1">
      <alignment horizontal="center" vertical="center"/>
    </xf>
    <xf numFmtId="200" fontId="21" fillId="0" borderId="29" xfId="42" applyNumberFormat="1" applyFont="1" applyBorder="1" applyAlignment="1">
      <alignment horizontal="center" vertical="center"/>
    </xf>
    <xf numFmtId="200" fontId="21" fillId="0" borderId="11" xfId="42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49" fontId="28" fillId="33" borderId="29" xfId="0" applyNumberFormat="1" applyFont="1" applyFill="1" applyBorder="1" applyAlignment="1">
      <alignment horizontal="center" vertical="center"/>
    </xf>
    <xf numFmtId="49" fontId="28" fillId="33" borderId="11" xfId="0" applyNumberFormat="1" applyFont="1" applyFill="1" applyBorder="1" applyAlignment="1">
      <alignment horizontal="center" vertical="center"/>
    </xf>
    <xf numFmtId="2" fontId="29" fillId="0" borderId="13" xfId="0" applyNumberFormat="1" applyFont="1" applyBorder="1" applyAlignment="1">
      <alignment vertical="center" wrapText="1"/>
    </xf>
    <xf numFmtId="2" fontId="29" fillId="0" borderId="29" xfId="0" applyNumberFormat="1" applyFont="1" applyBorder="1" applyAlignment="1">
      <alignment vertical="center" wrapText="1"/>
    </xf>
    <xf numFmtId="43" fontId="28" fillId="0" borderId="29" xfId="42" applyFont="1" applyBorder="1" applyAlignment="1">
      <alignment horizontal="center" vertical="center" wrapText="1"/>
    </xf>
    <xf numFmtId="43" fontId="28" fillId="0" borderId="11" xfId="42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3" fontId="29" fillId="0" borderId="13" xfId="42" applyFont="1" applyBorder="1" applyAlignment="1">
      <alignment horizontal="center" vertical="center" wrapText="1"/>
    </xf>
    <xf numFmtId="43" fontId="29" fillId="0" borderId="29" xfId="42" applyFont="1" applyBorder="1" applyAlignment="1">
      <alignment horizontal="center" vertical="center" wrapText="1"/>
    </xf>
    <xf numFmtId="43" fontId="29" fillId="0" borderId="13" xfId="42" applyFont="1" applyBorder="1" applyAlignment="1">
      <alignment vertical="center" wrapText="1"/>
    </xf>
    <xf numFmtId="43" fontId="29" fillId="0" borderId="29" xfId="42" applyFont="1" applyBorder="1" applyAlignment="1">
      <alignment vertical="center" wrapText="1"/>
    </xf>
    <xf numFmtId="43" fontId="21" fillId="0" borderId="83" xfId="42" applyFont="1" applyBorder="1" applyAlignment="1">
      <alignment horizontal="justify" vertical="center"/>
    </xf>
    <xf numFmtId="43" fontId="21" fillId="0" borderId="82" xfId="42" applyFont="1" applyBorder="1" applyAlignment="1">
      <alignment horizontal="justify" vertical="center"/>
    </xf>
    <xf numFmtId="0" fontId="21" fillId="0" borderId="29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33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43" fontId="21" fillId="0" borderId="13" xfId="42" applyFont="1" applyBorder="1" applyAlignment="1">
      <alignment horizontal="left" vertical="center"/>
    </xf>
    <xf numFmtId="43" fontId="21" fillId="0" borderId="29" xfId="42" applyFont="1" applyBorder="1" applyAlignment="1">
      <alignment horizontal="left" vertical="center"/>
    </xf>
    <xf numFmtId="0" fontId="28" fillId="0" borderId="13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9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43" fontId="21" fillId="0" borderId="82" xfId="42" applyFont="1" applyBorder="1" applyAlignment="1">
      <alignment horizontal="center" vertical="center"/>
    </xf>
    <xf numFmtId="43" fontId="21" fillId="0" borderId="80" xfId="42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83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8" fillId="0" borderId="28" xfId="0" applyFont="1" applyBorder="1" applyAlignment="1">
      <alignment horizontal="center" wrapText="1"/>
    </xf>
    <xf numFmtId="0" fontId="28" fillId="0" borderId="5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3" fontId="21" fillId="0" borderId="13" xfId="42" applyFont="1" applyBorder="1" applyAlignment="1">
      <alignment horizontal="justify" vertical="center"/>
    </xf>
    <xf numFmtId="43" fontId="21" fillId="0" borderId="29" xfId="42" applyFont="1" applyBorder="1" applyAlignment="1">
      <alignment horizontal="justify" vertical="center"/>
    </xf>
    <xf numFmtId="43" fontId="21" fillId="0" borderId="11" xfId="42" applyFont="1" applyBorder="1" applyAlignment="1">
      <alignment horizontal="justify" vertical="center"/>
    </xf>
    <xf numFmtId="4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4" fillId="0" borderId="29" xfId="0" applyNumberFormat="1" applyFont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 vertical="center" wrapText="1"/>
    </xf>
    <xf numFmtId="43" fontId="21" fillId="0" borderId="13" xfId="42" applyFont="1" applyBorder="1" applyAlignment="1">
      <alignment horizontal="justify" vertical="center" wrapText="1"/>
    </xf>
    <xf numFmtId="43" fontId="21" fillId="0" borderId="29" xfId="42" applyFont="1" applyBorder="1" applyAlignment="1">
      <alignment horizontal="justify" vertical="center" wrapText="1"/>
    </xf>
    <xf numFmtId="43" fontId="21" fillId="0" borderId="11" xfId="42" applyFont="1" applyBorder="1" applyAlignment="1">
      <alignment horizontal="justify" vertical="center" wrapText="1"/>
    </xf>
    <xf numFmtId="2" fontId="21" fillId="0" borderId="13" xfId="0" applyNumberFormat="1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49" fontId="28" fillId="33" borderId="13" xfId="0" applyNumberFormat="1" applyFont="1" applyFill="1" applyBorder="1" applyAlignment="1">
      <alignment horizontal="center" vertical="center"/>
    </xf>
    <xf numFmtId="43" fontId="21" fillId="34" borderId="13" xfId="42" applyFont="1" applyFill="1" applyBorder="1" applyAlignment="1">
      <alignment horizontal="center" vertical="center"/>
    </xf>
    <xf numFmtId="43" fontId="21" fillId="34" borderId="29" xfId="42" applyFont="1" applyFill="1" applyBorder="1" applyAlignment="1">
      <alignment horizontal="center" vertical="center"/>
    </xf>
    <xf numFmtId="43" fontId="21" fillId="34" borderId="11" xfId="42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43" fontId="30" fillId="0" borderId="13" xfId="42" applyFont="1" applyBorder="1" applyAlignment="1">
      <alignment horizontal="center" vertical="center"/>
    </xf>
    <xf numFmtId="43" fontId="30" fillId="0" borderId="29" xfId="42" applyFont="1" applyBorder="1" applyAlignment="1">
      <alignment horizontal="center" vertical="center"/>
    </xf>
    <xf numFmtId="43" fontId="30" fillId="0" borderId="11" xfId="42" applyFont="1" applyBorder="1" applyAlignment="1">
      <alignment horizontal="center" vertical="center"/>
    </xf>
    <xf numFmtId="43" fontId="21" fillId="0" borderId="11" xfId="42" applyFont="1" applyBorder="1" applyAlignment="1">
      <alignment horizontal="center" vertical="top"/>
    </xf>
    <xf numFmtId="0" fontId="22" fillId="0" borderId="61" xfId="0" applyFont="1" applyBorder="1" applyAlignment="1">
      <alignment horizontal="center"/>
    </xf>
    <xf numFmtId="43" fontId="21" fillId="0" borderId="29" xfId="42" applyFont="1" applyBorder="1" applyAlignment="1">
      <alignment horizontal="justify" vertical="top"/>
    </xf>
    <xf numFmtId="43" fontId="21" fillId="0" borderId="82" xfId="42" applyFont="1" applyBorder="1" applyAlignment="1">
      <alignment horizontal="justify" vertical="top"/>
    </xf>
    <xf numFmtId="43" fontId="21" fillId="0" borderId="11" xfId="42" applyFont="1" applyBorder="1" applyAlignment="1">
      <alignment horizontal="justify" vertical="top"/>
    </xf>
    <xf numFmtId="43" fontId="21" fillId="0" borderId="11" xfId="42" applyFont="1" applyBorder="1" applyAlignment="1">
      <alignment horizontal="left" vertical="center"/>
    </xf>
    <xf numFmtId="43" fontId="21" fillId="0" borderId="13" xfId="42" applyFont="1" applyBorder="1" applyAlignment="1">
      <alignment horizontal="justify" vertical="top"/>
    </xf>
    <xf numFmtId="200" fontId="30" fillId="0" borderId="13" xfId="42" applyNumberFormat="1" applyFont="1" applyBorder="1" applyAlignment="1">
      <alignment horizontal="center" vertical="center"/>
    </xf>
    <xf numFmtId="200" fontId="30" fillId="0" borderId="29" xfId="42" applyNumberFormat="1" applyFont="1" applyBorder="1" applyAlignment="1">
      <alignment horizontal="center" vertical="center"/>
    </xf>
    <xf numFmtId="200" fontId="30" fillId="0" borderId="11" xfId="42" applyNumberFormat="1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200" fontId="21" fillId="0" borderId="38" xfId="42" applyNumberFormat="1" applyFont="1" applyBorder="1" applyAlignment="1">
      <alignment horizontal="center" vertical="center"/>
    </xf>
    <xf numFmtId="201" fontId="21" fillId="0" borderId="13" xfId="42" applyNumberFormat="1" applyFont="1" applyBorder="1" applyAlignment="1">
      <alignment horizontal="center" vertical="center"/>
    </xf>
    <xf numFmtId="201" fontId="21" fillId="0" borderId="29" xfId="42" applyNumberFormat="1" applyFont="1" applyBorder="1" applyAlignment="1">
      <alignment horizontal="center" vertical="center"/>
    </xf>
    <xf numFmtId="201" fontId="21" fillId="0" borderId="61" xfId="42" applyNumberFormat="1" applyFont="1" applyBorder="1" applyAlignment="1">
      <alignment horizontal="center" vertical="center"/>
    </xf>
    <xf numFmtId="43" fontId="21" fillId="0" borderId="13" xfId="42" applyNumberFormat="1" applyFont="1" applyBorder="1" applyAlignment="1">
      <alignment horizontal="center" vertical="center"/>
    </xf>
    <xf numFmtId="43" fontId="21" fillId="0" borderId="29" xfId="42" applyNumberFormat="1" applyFont="1" applyBorder="1" applyAlignment="1">
      <alignment horizontal="center" vertical="center"/>
    </xf>
    <xf numFmtId="43" fontId="21" fillId="0" borderId="11" xfId="42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anceNEW" xfId="58"/>
    <cellStyle name="Normal_Class0-Armenian" xfId="59"/>
    <cellStyle name="Normal_hashvetvutyunne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2.57421875" style="21" customWidth="1"/>
    <col min="2" max="2" width="8.140625" style="21" customWidth="1"/>
    <col min="3" max="3" width="32.421875" style="22" customWidth="1"/>
    <col min="4" max="4" width="5.00390625" style="23" customWidth="1"/>
    <col min="5" max="5" width="9.57421875" style="21" customWidth="1"/>
    <col min="6" max="6" width="7.140625" style="24" customWidth="1"/>
    <col min="7" max="7" width="10.8515625" style="24" customWidth="1"/>
    <col min="8" max="8" width="6.421875" style="21" customWidth="1"/>
    <col min="9" max="9" width="12.00390625" style="21" customWidth="1"/>
    <col min="10" max="10" width="12.28125" style="21" customWidth="1"/>
    <col min="11" max="11" width="10.7109375" style="21" customWidth="1"/>
    <col min="12" max="12" width="11.140625" style="21" customWidth="1"/>
    <col min="13" max="13" width="5.140625" style="21" customWidth="1"/>
    <col min="14" max="14" width="5.7109375" style="21" customWidth="1"/>
    <col min="15" max="15" width="7.00390625" style="21" customWidth="1"/>
    <col min="16" max="16" width="10.7109375" style="21" customWidth="1"/>
    <col min="17" max="16384" width="9.140625" style="21" customWidth="1"/>
  </cols>
  <sheetData>
    <row r="1" spans="2:16" ht="18" customHeight="1">
      <c r="B1" s="1695" t="s">
        <v>1038</v>
      </c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4" t="s">
        <v>420</v>
      </c>
      <c r="N1" s="1694"/>
      <c r="O1" s="1694"/>
      <c r="P1" s="26"/>
    </row>
    <row r="2" spans="2:15" s="27" customFormat="1" ht="14.25" customHeight="1">
      <c r="B2" s="1698" t="s">
        <v>422</v>
      </c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40"/>
      <c r="O2" s="140"/>
    </row>
    <row r="3" spans="2:15" s="27" customFormat="1" ht="14.25" customHeight="1">
      <c r="B3" s="1698" t="s">
        <v>1209</v>
      </c>
      <c r="C3" s="1698"/>
      <c r="D3" s="1698"/>
      <c r="E3" s="1698"/>
      <c r="F3" s="1698"/>
      <c r="G3" s="1698"/>
      <c r="H3" s="1698"/>
      <c r="I3" s="1698"/>
      <c r="J3" s="1698"/>
      <c r="K3" s="1698"/>
      <c r="L3" s="141"/>
      <c r="M3" s="141"/>
      <c r="N3" s="141"/>
      <c r="O3" s="141"/>
    </row>
    <row r="4" spans="1:15" s="29" customFormat="1" ht="15" customHeight="1" thickBot="1">
      <c r="A4" s="146" t="s">
        <v>815</v>
      </c>
      <c r="B4" s="144"/>
      <c r="C4" s="144"/>
      <c r="D4" s="144"/>
      <c r="E4" s="145"/>
      <c r="F4" s="145"/>
      <c r="G4" s="145"/>
      <c r="H4" s="145"/>
      <c r="I4" s="151" t="s">
        <v>423</v>
      </c>
      <c r="J4" s="145"/>
      <c r="K4" s="144"/>
      <c r="L4" s="145"/>
      <c r="M4" s="145"/>
      <c r="N4" s="145"/>
      <c r="O4" s="145"/>
    </row>
    <row r="5" spans="1:15" s="28" customFormat="1" ht="12" customHeight="1" thickBot="1">
      <c r="A5" s="146" t="s">
        <v>816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58" t="s">
        <v>670</v>
      </c>
      <c r="N5" s="158"/>
      <c r="O5" s="686">
        <v>4</v>
      </c>
    </row>
    <row r="6" spans="1:15" s="28" customFormat="1" ht="12.75" customHeight="1" thickBot="1">
      <c r="A6" s="146" t="s">
        <v>513</v>
      </c>
      <c r="B6" s="146"/>
      <c r="C6" s="146"/>
      <c r="D6" s="146"/>
      <c r="E6" s="146"/>
      <c r="F6" s="146"/>
      <c r="G6" s="147"/>
      <c r="H6" s="146"/>
      <c r="I6" s="146"/>
      <c r="J6" s="146"/>
      <c r="K6" s="146"/>
      <c r="L6" s="146"/>
      <c r="M6" s="158" t="s">
        <v>671</v>
      </c>
      <c r="N6" s="158"/>
      <c r="O6" s="687">
        <v>9</v>
      </c>
    </row>
    <row r="7" spans="1:15" s="28" customFormat="1" ht="11.25" customHeight="1" thickBot="1">
      <c r="A7" s="146" t="s">
        <v>514</v>
      </c>
      <c r="B7" s="146"/>
      <c r="C7" s="146"/>
      <c r="D7" s="146"/>
      <c r="E7" s="613">
        <v>105020</v>
      </c>
      <c r="F7" s="146"/>
      <c r="G7" s="147"/>
      <c r="H7" s="146"/>
      <c r="I7" s="146"/>
      <c r="J7" s="146"/>
      <c r="K7" s="146"/>
      <c r="L7" s="146"/>
      <c r="M7" s="158" t="s">
        <v>672</v>
      </c>
      <c r="N7" s="158"/>
      <c r="O7" s="687">
        <v>1</v>
      </c>
    </row>
    <row r="8" spans="1:15" s="28" customFormat="1" ht="15" customHeight="1" thickBot="1">
      <c r="A8" s="146" t="s">
        <v>515</v>
      </c>
      <c r="B8" s="146"/>
      <c r="C8" s="146"/>
      <c r="D8" s="146"/>
      <c r="E8" s="146"/>
      <c r="F8" s="146"/>
      <c r="G8" s="147"/>
      <c r="H8" s="146"/>
      <c r="I8" s="146" t="s">
        <v>817</v>
      </c>
      <c r="J8" s="146"/>
      <c r="K8" s="146"/>
      <c r="L8" s="146"/>
      <c r="M8" s="146"/>
      <c r="N8" s="146"/>
      <c r="O8" s="688"/>
    </row>
    <row r="9" spans="1:15" s="28" customFormat="1" ht="12" customHeight="1" thickBot="1">
      <c r="A9" s="146" t="s">
        <v>530</v>
      </c>
      <c r="B9" s="149"/>
      <c r="C9" s="150"/>
      <c r="D9" s="146"/>
      <c r="E9" s="149"/>
      <c r="F9" s="146"/>
      <c r="G9" s="147"/>
      <c r="H9" s="146"/>
      <c r="I9" s="146" t="s">
        <v>425</v>
      </c>
      <c r="J9" s="146"/>
      <c r="K9" s="146"/>
      <c r="L9" s="146"/>
      <c r="M9" s="146"/>
      <c r="N9" s="146"/>
      <c r="O9" s="689">
        <v>1</v>
      </c>
    </row>
    <row r="10" spans="1:15" s="28" customFormat="1" ht="15" customHeight="1" thickBot="1">
      <c r="A10" s="151" t="s">
        <v>818</v>
      </c>
      <c r="B10" s="151"/>
      <c r="C10" s="152"/>
      <c r="D10" s="151"/>
      <c r="E10" s="146"/>
      <c r="F10" s="146"/>
      <c r="G10" s="147"/>
      <c r="H10" s="146"/>
      <c r="I10" s="146" t="s">
        <v>426</v>
      </c>
      <c r="J10" s="146"/>
      <c r="K10" s="146"/>
      <c r="L10" s="146"/>
      <c r="M10" s="146"/>
      <c r="N10" s="146"/>
      <c r="O10" s="146"/>
    </row>
    <row r="11" spans="1:15" s="28" customFormat="1" ht="15" customHeight="1" thickBot="1">
      <c r="A11" s="147" t="s">
        <v>543</v>
      </c>
      <c r="B11" s="147"/>
      <c r="C11" s="149"/>
      <c r="D11" s="149"/>
      <c r="E11" s="146"/>
      <c r="F11" s="690" t="s">
        <v>2</v>
      </c>
      <c r="G11" s="147"/>
      <c r="H11" s="146"/>
      <c r="I11" s="149" t="s">
        <v>427</v>
      </c>
      <c r="J11" s="146"/>
      <c r="K11" s="146"/>
      <c r="L11" s="146"/>
      <c r="M11" s="146"/>
      <c r="N11" s="146"/>
      <c r="O11" s="689">
        <v>105020</v>
      </c>
    </row>
    <row r="12" spans="1:15" s="32" customFormat="1" ht="13.5" customHeight="1" thickBot="1">
      <c r="A12" s="146" t="s">
        <v>517</v>
      </c>
      <c r="B12" s="146"/>
      <c r="C12" s="146"/>
      <c r="D12" s="151"/>
      <c r="E12" s="151"/>
      <c r="F12" s="151"/>
      <c r="G12" s="147"/>
      <c r="H12" s="149"/>
      <c r="I12" s="149" t="s">
        <v>428</v>
      </c>
      <c r="J12" s="149"/>
      <c r="K12" s="146"/>
      <c r="L12" s="146"/>
      <c r="M12" s="146"/>
      <c r="N12" s="146"/>
      <c r="O12" s="149"/>
    </row>
    <row r="13" spans="2:15" s="35" customFormat="1" ht="24.75" customHeight="1" thickBot="1">
      <c r="B13" s="1696" t="s">
        <v>429</v>
      </c>
      <c r="C13" s="1699"/>
      <c r="D13" s="1700"/>
      <c r="E13" s="1696" t="s">
        <v>432</v>
      </c>
      <c r="F13" s="1701" t="s">
        <v>433</v>
      </c>
      <c r="G13" s="1702"/>
      <c r="H13" s="1703"/>
      <c r="I13" s="1696" t="s">
        <v>437</v>
      </c>
      <c r="J13" s="1696" t="s">
        <v>438</v>
      </c>
      <c r="K13" s="1696" t="s">
        <v>439</v>
      </c>
      <c r="L13" s="1696" t="s">
        <v>440</v>
      </c>
      <c r="M13" s="1701" t="s">
        <v>441</v>
      </c>
      <c r="N13" s="1703"/>
      <c r="O13" s="1696" t="s">
        <v>442</v>
      </c>
    </row>
    <row r="14" spans="2:29" s="36" customFormat="1" ht="78" customHeight="1" thickBot="1">
      <c r="B14" s="1697"/>
      <c r="C14" s="165" t="s">
        <v>819</v>
      </c>
      <c r="D14" s="169" t="s">
        <v>64</v>
      </c>
      <c r="E14" s="1697"/>
      <c r="F14" s="167" t="s">
        <v>434</v>
      </c>
      <c r="G14" s="167" t="s">
        <v>1193</v>
      </c>
      <c r="H14" s="167" t="s">
        <v>436</v>
      </c>
      <c r="I14" s="1697"/>
      <c r="J14" s="1697"/>
      <c r="K14" s="1697"/>
      <c r="L14" s="1697"/>
      <c r="M14" s="167" t="s">
        <v>443</v>
      </c>
      <c r="N14" s="167" t="s">
        <v>444</v>
      </c>
      <c r="O14" s="1697"/>
      <c r="Q14" s="1070"/>
      <c r="R14" s="1070"/>
      <c r="S14" s="1070"/>
      <c r="T14" s="1070"/>
      <c r="U14" s="1070"/>
      <c r="V14" s="1070"/>
      <c r="W14" s="1070"/>
      <c r="X14" s="1070"/>
      <c r="Y14" s="1070"/>
      <c r="Z14" s="1070"/>
      <c r="AA14" s="1070"/>
      <c r="AB14" s="1070"/>
      <c r="AC14" s="1070"/>
    </row>
    <row r="15" spans="2:29" ht="10.5" customHeight="1" thickBot="1">
      <c r="B15" s="691" t="s">
        <v>445</v>
      </c>
      <c r="C15" s="692" t="s">
        <v>446</v>
      </c>
      <c r="D15" s="693" t="s">
        <v>414</v>
      </c>
      <c r="E15" s="170" t="s">
        <v>415</v>
      </c>
      <c r="F15" s="171" t="s">
        <v>416</v>
      </c>
      <c r="G15" s="171" t="s">
        <v>447</v>
      </c>
      <c r="H15" s="171" t="s">
        <v>448</v>
      </c>
      <c r="I15" s="171" t="s">
        <v>449</v>
      </c>
      <c r="J15" s="171" t="s">
        <v>450</v>
      </c>
      <c r="K15" s="171" t="s">
        <v>451</v>
      </c>
      <c r="L15" s="171" t="s">
        <v>452</v>
      </c>
      <c r="M15" s="171" t="s">
        <v>453</v>
      </c>
      <c r="N15" s="171" t="s">
        <v>454</v>
      </c>
      <c r="O15" s="171" t="s">
        <v>455</v>
      </c>
      <c r="Q15" s="1071"/>
      <c r="V15" s="1071"/>
      <c r="W15" s="1071"/>
      <c r="X15" s="1071"/>
      <c r="Y15" s="1071"/>
      <c r="Z15" s="1071"/>
      <c r="AA15" s="1071"/>
      <c r="AB15" s="1071"/>
      <c r="AC15" s="1071"/>
    </row>
    <row r="16" spans="2:29" s="37" customFormat="1" ht="14.25" customHeight="1">
      <c r="B16" s="205">
        <v>1100000</v>
      </c>
      <c r="C16" s="186" t="s">
        <v>828</v>
      </c>
      <c r="D16" s="1183" t="s">
        <v>68</v>
      </c>
      <c r="E16" s="1461" t="str">
        <f>E24</f>
        <v>-31517.9</v>
      </c>
      <c r="F16" s="1462"/>
      <c r="G16" s="1083" t="str">
        <f>G24</f>
        <v>-204010.0</v>
      </c>
      <c r="H16" s="1463"/>
      <c r="I16" s="1083">
        <f>I25+I26</f>
        <v>-235527.9</v>
      </c>
      <c r="J16" s="1084">
        <f>J26+J25</f>
        <v>-877536.02</v>
      </c>
      <c r="K16" s="1084">
        <f>K25+K26</f>
        <v>-877536.02</v>
      </c>
      <c r="L16" s="1084">
        <f>L25+L26</f>
        <v>-877536.02</v>
      </c>
      <c r="M16" s="1464"/>
      <c r="N16" s="1464"/>
      <c r="O16" s="694"/>
      <c r="Q16" s="1069"/>
      <c r="R16" s="21"/>
      <c r="S16" s="21"/>
      <c r="T16" s="21"/>
      <c r="U16" s="1708"/>
      <c r="V16" s="1708"/>
      <c r="W16" s="1072"/>
      <c r="X16" s="1072"/>
      <c r="Y16" s="1072"/>
      <c r="Z16" s="1072"/>
      <c r="AA16" s="1072"/>
      <c r="AB16" s="1072"/>
      <c r="AC16" s="1072"/>
    </row>
    <row r="17" spans="2:29" s="37" customFormat="1" ht="11.25" customHeight="1" thickBot="1">
      <c r="B17" s="190"/>
      <c r="C17" s="190" t="s">
        <v>487</v>
      </c>
      <c r="D17" s="1183"/>
      <c r="E17" s="634"/>
      <c r="F17" s="1183"/>
      <c r="G17" s="634"/>
      <c r="H17" s="796"/>
      <c r="I17" s="1184"/>
      <c r="J17" s="796"/>
      <c r="K17" s="1464"/>
      <c r="L17" s="1464"/>
      <c r="M17" s="1464"/>
      <c r="N17" s="1464"/>
      <c r="O17" s="694"/>
      <c r="Q17" s="1069"/>
      <c r="R17" s="1069"/>
      <c r="S17" s="1069"/>
      <c r="T17" s="1069"/>
      <c r="U17" s="1069"/>
      <c r="V17" s="1072"/>
      <c r="W17" s="1072"/>
      <c r="X17" s="1072"/>
      <c r="Y17" s="1072"/>
      <c r="Z17" s="1072"/>
      <c r="AA17" s="1072"/>
      <c r="AB17" s="1072"/>
      <c r="AC17" s="1072"/>
    </row>
    <row r="18" spans="2:29" s="37" customFormat="1" ht="12" customHeight="1" thickBot="1">
      <c r="B18" s="200" t="s">
        <v>199</v>
      </c>
      <c r="C18" s="185" t="s">
        <v>820</v>
      </c>
      <c r="D18" s="1185" t="s">
        <v>200</v>
      </c>
      <c r="E18" s="644"/>
      <c r="F18" s="169"/>
      <c r="G18" s="1185"/>
      <c r="H18" s="1186"/>
      <c r="I18" s="1187"/>
      <c r="J18" s="1465"/>
      <c r="K18" s="1186"/>
      <c r="L18" s="1186"/>
      <c r="M18" s="1186"/>
      <c r="N18" s="1186"/>
      <c r="O18" s="695"/>
      <c r="Q18" s="1069"/>
      <c r="R18" s="1071"/>
      <c r="S18" s="1071"/>
      <c r="T18" s="1071"/>
      <c r="U18" s="1071"/>
      <c r="V18" s="1072"/>
      <c r="W18" s="1072"/>
      <c r="X18" s="1072"/>
      <c r="Y18" s="1072"/>
      <c r="Z18" s="1072"/>
      <c r="AA18" s="1072"/>
      <c r="AB18" s="1072"/>
      <c r="AC18" s="1072"/>
    </row>
    <row r="19" spans="2:33" s="37" customFormat="1" ht="12" customHeight="1">
      <c r="B19" s="205">
        <v>4000000</v>
      </c>
      <c r="C19" s="186" t="s">
        <v>821</v>
      </c>
      <c r="D19" s="1183" t="s">
        <v>68</v>
      </c>
      <c r="E19" s="634"/>
      <c r="F19" s="1183"/>
      <c r="G19" s="634"/>
      <c r="H19" s="796"/>
      <c r="I19" s="1184"/>
      <c r="J19" s="796"/>
      <c r="K19" s="1464"/>
      <c r="L19" s="1464"/>
      <c r="M19" s="1464"/>
      <c r="N19" s="1464"/>
      <c r="O19" s="694"/>
      <c r="Q19" s="1069"/>
      <c r="R19" s="1707"/>
      <c r="S19" s="1707"/>
      <c r="T19" s="1707"/>
      <c r="U19" s="1707"/>
      <c r="V19" s="1707"/>
      <c r="W19" s="1707"/>
      <c r="X19" s="1707"/>
      <c r="Y19" s="1072"/>
      <c r="Z19" s="1072"/>
      <c r="AA19" s="1072"/>
      <c r="AB19" s="1072"/>
      <c r="AC19" s="1072"/>
      <c r="AD19" s="1072"/>
      <c r="AE19" s="1072"/>
      <c r="AF19" s="1072"/>
      <c r="AG19" s="1072"/>
    </row>
    <row r="20" spans="2:33" s="37" customFormat="1" ht="9" customHeight="1" thickBot="1">
      <c r="B20" s="190"/>
      <c r="C20" s="190" t="s">
        <v>487</v>
      </c>
      <c r="D20" s="1183"/>
      <c r="E20" s="634"/>
      <c r="F20" s="1183"/>
      <c r="G20" s="634"/>
      <c r="H20" s="796"/>
      <c r="I20" s="1184"/>
      <c r="J20" s="796"/>
      <c r="K20" s="1464"/>
      <c r="L20" s="1464"/>
      <c r="M20" s="1464"/>
      <c r="N20" s="1464"/>
      <c r="O20" s="694"/>
      <c r="Q20" s="1069"/>
      <c r="R20" s="1707"/>
      <c r="S20" s="1707"/>
      <c r="T20" s="1707"/>
      <c r="U20" s="1707"/>
      <c r="V20" s="1707"/>
      <c r="W20" s="1707"/>
      <c r="X20" s="1707"/>
      <c r="Y20" s="1072"/>
      <c r="Z20" s="1072"/>
      <c r="AA20" s="1072"/>
      <c r="AB20" s="1072"/>
      <c r="AC20" s="1072"/>
      <c r="AD20" s="1072"/>
      <c r="AE20" s="1072"/>
      <c r="AF20" s="1072"/>
      <c r="AG20" s="1072"/>
    </row>
    <row r="21" spans="2:33" s="37" customFormat="1" ht="9" customHeight="1" thickBot="1">
      <c r="B21" s="200" t="s">
        <v>199</v>
      </c>
      <c r="C21" s="185" t="s">
        <v>199</v>
      </c>
      <c r="D21" s="1183" t="s">
        <v>200</v>
      </c>
      <c r="E21" s="634"/>
      <c r="F21" s="1183"/>
      <c r="G21" s="634"/>
      <c r="H21" s="796"/>
      <c r="I21" s="1184"/>
      <c r="J21" s="796"/>
      <c r="K21" s="1464"/>
      <c r="L21" s="1464"/>
      <c r="M21" s="1464"/>
      <c r="N21" s="1464"/>
      <c r="O21" s="694"/>
      <c r="Q21" s="1069"/>
      <c r="R21" s="1069"/>
      <c r="S21" s="1069"/>
      <c r="T21" s="1069"/>
      <c r="U21" s="1069"/>
      <c r="V21" s="1072"/>
      <c r="W21" s="1072"/>
      <c r="X21" s="1072"/>
      <c r="Y21" s="1072"/>
      <c r="Z21" s="1072"/>
      <c r="AA21" s="1072"/>
      <c r="AB21" s="1072"/>
      <c r="AC21" s="1072"/>
      <c r="AD21" s="1072"/>
      <c r="AE21" s="1072"/>
      <c r="AF21" s="1072"/>
      <c r="AG21" s="1072"/>
    </row>
    <row r="22" spans="2:33" s="37" customFormat="1" ht="12" customHeight="1">
      <c r="B22" s="1141">
        <v>1200000</v>
      </c>
      <c r="C22" s="186" t="s">
        <v>491</v>
      </c>
      <c r="D22" s="1183"/>
      <c r="E22" s="634"/>
      <c r="F22" s="1183"/>
      <c r="G22" s="634"/>
      <c r="H22" s="796"/>
      <c r="I22" s="634"/>
      <c r="J22" s="796"/>
      <c r="K22" s="1464"/>
      <c r="L22" s="1464"/>
      <c r="M22" s="1464"/>
      <c r="N22" s="1464"/>
      <c r="O22" s="694"/>
      <c r="Q22" s="1071"/>
      <c r="R22" s="1071"/>
      <c r="S22" s="1704"/>
      <c r="T22" s="1704"/>
      <c r="U22" s="1704"/>
      <c r="V22" s="1704"/>
      <c r="W22" s="1704"/>
      <c r="X22" s="1704"/>
      <c r="Y22" s="1071"/>
      <c r="Z22" s="1071"/>
      <c r="AA22" s="1072"/>
      <c r="AB22" s="1072"/>
      <c r="AC22" s="1072"/>
      <c r="AD22" s="1072"/>
      <c r="AE22" s="1072"/>
      <c r="AF22" s="1072"/>
      <c r="AG22" s="1072"/>
    </row>
    <row r="23" spans="2:33" s="37" customFormat="1" ht="10.5" customHeight="1" thickBot="1">
      <c r="B23" s="190"/>
      <c r="C23" s="190" t="s">
        <v>487</v>
      </c>
      <c r="D23" s="1466"/>
      <c r="E23" s="1188"/>
      <c r="F23" s="1188"/>
      <c r="G23" s="1346"/>
      <c r="H23" s="792"/>
      <c r="I23" s="1189"/>
      <c r="J23" s="792"/>
      <c r="K23" s="1467"/>
      <c r="L23" s="1467"/>
      <c r="M23" s="1467"/>
      <c r="N23" s="1467"/>
      <c r="O23" s="696"/>
      <c r="Q23" s="1069"/>
      <c r="R23" s="1069"/>
      <c r="S23" s="1704"/>
      <c r="T23" s="1704"/>
      <c r="U23" s="1704"/>
      <c r="V23" s="1704"/>
      <c r="W23" s="1704"/>
      <c r="X23" s="1704"/>
      <c r="Y23" s="1072"/>
      <c r="Z23" s="1072">
        <v>204010</v>
      </c>
      <c r="AA23" s="1072"/>
      <c r="AB23" s="1072"/>
      <c r="AC23" s="1072"/>
      <c r="AD23" s="1072"/>
      <c r="AE23" s="1072"/>
      <c r="AF23" s="1072"/>
      <c r="AG23" s="1072"/>
    </row>
    <row r="24" spans="2:33" s="37" customFormat="1" ht="24.75" customHeight="1" thickBot="1">
      <c r="B24" s="201">
        <v>1220000</v>
      </c>
      <c r="C24" s="1138" t="s">
        <v>1130</v>
      </c>
      <c r="D24" s="644"/>
      <c r="E24" s="1468" t="str">
        <f>E25</f>
        <v>-31517.9</v>
      </c>
      <c r="F24" s="1468">
        <f>F25</f>
        <v>0</v>
      </c>
      <c r="G24" s="1469" t="str">
        <f>G25</f>
        <v>-204010.0</v>
      </c>
      <c r="H24" s="1186"/>
      <c r="I24" s="1470">
        <f>I25+I26</f>
        <v>-235527.9</v>
      </c>
      <c r="J24" s="1471">
        <f>J25+J26</f>
        <v>-877536.02</v>
      </c>
      <c r="K24" s="1471">
        <f>K25+K26</f>
        <v>-877536.02</v>
      </c>
      <c r="L24" s="1472">
        <f>L25+L26</f>
        <v>-877536.02</v>
      </c>
      <c r="M24" s="1473"/>
      <c r="N24" s="1187"/>
      <c r="O24" s="698"/>
      <c r="Q24" s="1069"/>
      <c r="R24" s="1364"/>
      <c r="S24" s="1365"/>
      <c r="T24" s="1366"/>
      <c r="U24" s="1366"/>
      <c r="V24" s="1363"/>
      <c r="W24" s="1363"/>
      <c r="X24" s="1363"/>
      <c r="Y24" s="1072"/>
      <c r="Z24" s="1072"/>
      <c r="AA24" s="1072"/>
      <c r="AB24" s="1072"/>
      <c r="AC24" s="1072"/>
      <c r="AD24" s="1072"/>
      <c r="AE24" s="1072"/>
      <c r="AF24" s="1072"/>
      <c r="AG24" s="1072"/>
    </row>
    <row r="25" spans="2:33" s="37" customFormat="1" ht="28.5" customHeight="1">
      <c r="B25" s="205">
        <v>1222000</v>
      </c>
      <c r="C25" s="1137" t="s">
        <v>1129</v>
      </c>
      <c r="D25" s="650" t="s">
        <v>822</v>
      </c>
      <c r="E25" s="1474" t="s">
        <v>1169</v>
      </c>
      <c r="F25" s="1475"/>
      <c r="G25" s="1136" t="s">
        <v>1205</v>
      </c>
      <c r="H25" s="1476"/>
      <c r="I25" s="1190">
        <f>E25+G25</f>
        <v>-235527.9</v>
      </c>
      <c r="J25" s="1477" t="s">
        <v>1210</v>
      </c>
      <c r="K25" s="1477" t="s">
        <v>1210</v>
      </c>
      <c r="L25" s="1477" t="s">
        <v>1210</v>
      </c>
      <c r="M25" s="1478"/>
      <c r="N25" s="1479"/>
      <c r="O25" s="1139"/>
      <c r="P25" s="1705"/>
      <c r="Q25" s="1706"/>
      <c r="R25" s="1077"/>
      <c r="S25" s="1069"/>
      <c r="T25" s="1069"/>
      <c r="U25" s="1069"/>
      <c r="V25" s="1072"/>
      <c r="W25" s="1072"/>
      <c r="X25" s="1072"/>
      <c r="Y25" s="1072"/>
      <c r="Z25" s="1072"/>
      <c r="AA25" s="1072"/>
      <c r="AB25" s="1072"/>
      <c r="AC25" s="1072"/>
      <c r="AD25" s="1072"/>
      <c r="AE25" s="1072"/>
      <c r="AF25" s="1072"/>
      <c r="AG25" s="1072"/>
    </row>
    <row r="26" spans="2:33" s="37" customFormat="1" ht="15.75" customHeight="1" thickBot="1">
      <c r="B26" s="691">
        <v>1221000</v>
      </c>
      <c r="C26" s="981" t="s">
        <v>1014</v>
      </c>
      <c r="D26" s="1480" t="s">
        <v>1015</v>
      </c>
      <c r="E26" s="1136"/>
      <c r="F26" s="1481"/>
      <c r="G26" s="648"/>
      <c r="H26" s="1482"/>
      <c r="I26" s="1190"/>
      <c r="J26" s="1483">
        <v>-367393.36</v>
      </c>
      <c r="K26" s="1483">
        <v>-367393.36</v>
      </c>
      <c r="L26" s="1483">
        <v>-367393.36</v>
      </c>
      <c r="M26" s="1482"/>
      <c r="N26" s="1484"/>
      <c r="O26" s="1140"/>
      <c r="Q26" s="1077"/>
      <c r="R26" s="1069"/>
      <c r="S26" s="1069"/>
      <c r="T26" s="1069"/>
      <c r="U26" s="1069"/>
      <c r="V26" s="1072"/>
      <c r="W26" s="1072"/>
      <c r="X26" s="1367"/>
      <c r="Y26" s="1072"/>
      <c r="Z26" s="1072"/>
      <c r="AA26" s="1072"/>
      <c r="AB26" s="1072"/>
      <c r="AC26" s="1072"/>
      <c r="AD26" s="1072"/>
      <c r="AE26" s="1072"/>
      <c r="AF26" s="1072"/>
      <c r="AG26" s="1072"/>
    </row>
    <row r="27" spans="2:33" s="37" customFormat="1" ht="11.25" customHeight="1" thickBot="1">
      <c r="B27" s="185"/>
      <c r="C27" s="697" t="s">
        <v>487</v>
      </c>
      <c r="D27" s="169"/>
      <c r="E27" s="1185" t="s">
        <v>823</v>
      </c>
      <c r="F27" s="169"/>
      <c r="G27" s="1185"/>
      <c r="H27" s="1186"/>
      <c r="I27" s="1465"/>
      <c r="J27" s="1186"/>
      <c r="K27" s="1187"/>
      <c r="L27" s="1187"/>
      <c r="M27" s="1187"/>
      <c r="N27" s="1187"/>
      <c r="O27" s="698"/>
      <c r="Q27" s="1069"/>
      <c r="R27" s="1069"/>
      <c r="S27" s="1069"/>
      <c r="T27" s="1069"/>
      <c r="U27" s="1069"/>
      <c r="V27" s="1072"/>
      <c r="W27" s="1072"/>
      <c r="X27" s="1072"/>
      <c r="Y27" s="1072"/>
      <c r="Z27" s="1072"/>
      <c r="AA27" s="1072"/>
      <c r="AB27" s="1072"/>
      <c r="AC27" s="1072"/>
      <c r="AD27" s="1072"/>
      <c r="AE27" s="1072"/>
      <c r="AF27" s="1072"/>
      <c r="AG27" s="1072"/>
    </row>
    <row r="28" spans="2:33" s="37" customFormat="1" ht="25.5" customHeight="1" thickBot="1">
      <c r="B28" s="204" t="s">
        <v>199</v>
      </c>
      <c r="C28" s="185" t="s">
        <v>824</v>
      </c>
      <c r="D28" s="169"/>
      <c r="E28" s="1185"/>
      <c r="F28" s="169"/>
      <c r="G28" s="1185"/>
      <c r="H28" s="1186"/>
      <c r="I28" s="1465"/>
      <c r="J28" s="1186"/>
      <c r="K28" s="1187"/>
      <c r="L28" s="1187"/>
      <c r="M28" s="1187"/>
      <c r="N28" s="1187"/>
      <c r="O28" s="698"/>
      <c r="Q28" s="1069"/>
      <c r="R28" s="1069"/>
      <c r="S28" s="1069"/>
      <c r="T28" s="1069"/>
      <c r="U28" s="1069"/>
      <c r="V28" s="1072"/>
      <c r="W28" s="1072"/>
      <c r="X28" s="1072"/>
      <c r="Y28" s="1072"/>
      <c r="Z28" s="1072"/>
      <c r="AA28" s="1072"/>
      <c r="AB28" s="1072"/>
      <c r="AC28" s="1072"/>
      <c r="AD28" s="1072"/>
      <c r="AE28" s="1072"/>
      <c r="AF28" s="1072"/>
      <c r="AG28" s="1072"/>
    </row>
    <row r="29" spans="2:33" s="37" customFormat="1" ht="26.25" customHeight="1" thickBot="1">
      <c r="B29" s="201">
        <v>1000000</v>
      </c>
      <c r="C29" s="185" t="s">
        <v>825</v>
      </c>
      <c r="D29" s="1466" t="s">
        <v>68</v>
      </c>
      <c r="E29" s="639"/>
      <c r="F29" s="1466"/>
      <c r="G29" s="639"/>
      <c r="H29" s="792"/>
      <c r="I29" s="1189"/>
      <c r="J29" s="792"/>
      <c r="K29" s="1467"/>
      <c r="L29" s="1467"/>
      <c r="M29" s="1467"/>
      <c r="N29" s="1467"/>
      <c r="O29" s="696"/>
      <c r="Q29" s="1069"/>
      <c r="R29" s="1069"/>
      <c r="S29" s="1069"/>
      <c r="T29" s="1069"/>
      <c r="U29" s="1069"/>
      <c r="V29" s="1072"/>
      <c r="W29" s="1072"/>
      <c r="X29" s="1072"/>
      <c r="Y29" s="1072"/>
      <c r="Z29" s="1072"/>
      <c r="AA29" s="1072"/>
      <c r="AB29" s="1072"/>
      <c r="AC29" s="1072"/>
      <c r="AD29" s="1072"/>
      <c r="AE29" s="1072"/>
      <c r="AF29" s="1072"/>
      <c r="AG29" s="1072"/>
    </row>
    <row r="30" spans="2:33" s="37" customFormat="1" ht="11.25" customHeight="1">
      <c r="B30" s="205">
        <v>1300000</v>
      </c>
      <c r="C30" s="186" t="s">
        <v>505</v>
      </c>
      <c r="D30" s="1183"/>
      <c r="E30" s="634"/>
      <c r="F30" s="1183"/>
      <c r="G30" s="634"/>
      <c r="H30" s="796"/>
      <c r="I30" s="1184"/>
      <c r="J30" s="796"/>
      <c r="K30" s="1464"/>
      <c r="L30" s="1464"/>
      <c r="M30" s="1464"/>
      <c r="N30" s="1464"/>
      <c r="O30" s="694"/>
      <c r="Q30" s="1069"/>
      <c r="R30" s="1069"/>
      <c r="S30" s="1069"/>
      <c r="T30" s="1069"/>
      <c r="U30" s="1069"/>
      <c r="V30" s="1072"/>
      <c r="W30" s="1072"/>
      <c r="X30" s="1072"/>
      <c r="Y30" s="1072"/>
      <c r="Z30" s="1072"/>
      <c r="AA30" s="1072"/>
      <c r="AB30" s="1072"/>
      <c r="AC30" s="1072"/>
      <c r="AD30" s="1072"/>
      <c r="AE30" s="1072"/>
      <c r="AF30" s="1072"/>
      <c r="AG30" s="1072"/>
    </row>
    <row r="31" spans="2:33" s="37" customFormat="1" ht="11.25" customHeight="1" thickBot="1">
      <c r="B31" s="191"/>
      <c r="C31" s="191" t="s">
        <v>487</v>
      </c>
      <c r="D31" s="1188"/>
      <c r="E31" s="1485"/>
      <c r="F31" s="1188"/>
      <c r="G31" s="1485"/>
      <c r="H31" s="1486"/>
      <c r="I31" s="1486"/>
      <c r="J31" s="1486"/>
      <c r="K31" s="1487"/>
      <c r="L31" s="1487"/>
      <c r="M31" s="1487"/>
      <c r="N31" s="1487"/>
      <c r="O31" s="699"/>
      <c r="Q31" s="1069"/>
      <c r="R31" s="1069"/>
      <c r="S31" s="1069"/>
      <c r="T31" s="1069"/>
      <c r="U31" s="1069"/>
      <c r="V31" s="1072"/>
      <c r="W31" s="1072"/>
      <c r="X31" s="1072"/>
      <c r="Y31" s="1072"/>
      <c r="Z31" s="1072"/>
      <c r="AA31" s="1072"/>
      <c r="AB31" s="1072"/>
      <c r="AC31" s="1072"/>
      <c r="AD31" s="1072"/>
      <c r="AE31" s="1072"/>
      <c r="AF31" s="1072"/>
      <c r="AG31" s="1072"/>
    </row>
    <row r="32" spans="2:33" s="37" customFormat="1" ht="14.25" customHeight="1">
      <c r="B32" s="1082"/>
      <c r="C32" s="1079"/>
      <c r="D32" s="1080"/>
      <c r="E32" s="1081"/>
      <c r="F32" s="700"/>
      <c r="G32" s="192"/>
      <c r="H32" s="145" t="s">
        <v>202</v>
      </c>
      <c r="I32" s="145"/>
      <c r="J32" s="701"/>
      <c r="K32" s="145" t="s">
        <v>934</v>
      </c>
      <c r="L32" s="145"/>
      <c r="Q32" s="1069"/>
      <c r="R32" s="1069"/>
      <c r="S32" s="1069"/>
      <c r="T32" s="1069"/>
      <c r="U32" s="1069"/>
      <c r="V32" s="1072"/>
      <c r="W32" s="1072"/>
      <c r="X32" s="1072"/>
      <c r="Y32" s="1072"/>
      <c r="Z32" s="1072"/>
      <c r="AA32" s="1072"/>
      <c r="AB32" s="1072"/>
      <c r="AC32" s="1072"/>
      <c r="AD32" s="1072"/>
      <c r="AE32" s="1072"/>
      <c r="AF32" s="1072"/>
      <c r="AG32" s="1072"/>
    </row>
    <row r="33" spans="2:29" s="37" customFormat="1" ht="11.25" customHeight="1">
      <c r="B33" s="1079"/>
      <c r="C33" s="1058" t="s">
        <v>1223</v>
      </c>
      <c r="D33" s="1080"/>
      <c r="E33" s="1161" t="s">
        <v>506</v>
      </c>
      <c r="F33" s="1161"/>
      <c r="G33" s="1161"/>
      <c r="H33" s="149" t="s">
        <v>507</v>
      </c>
      <c r="I33" s="149"/>
      <c r="J33" s="138"/>
      <c r="K33" s="197" t="s">
        <v>508</v>
      </c>
      <c r="L33" s="197"/>
      <c r="Q33" s="1069"/>
      <c r="R33" s="1069"/>
      <c r="S33" s="1069"/>
      <c r="T33" s="1069"/>
      <c r="U33" s="1069"/>
      <c r="V33" s="1072"/>
      <c r="W33" s="1072"/>
      <c r="X33" s="1072"/>
      <c r="Y33" s="1072"/>
      <c r="Z33" s="1072"/>
      <c r="AA33" s="1072"/>
      <c r="AB33" s="1072"/>
      <c r="AC33" s="1072"/>
    </row>
    <row r="34" spans="2:29" ht="3.75" customHeight="1">
      <c r="B34" s="135"/>
      <c r="D34" s="137"/>
      <c r="E34" s="135"/>
      <c r="F34" s="135"/>
      <c r="G34" s="192"/>
      <c r="H34" s="135"/>
      <c r="I34" s="135"/>
      <c r="J34" s="135"/>
      <c r="K34" s="135"/>
      <c r="L34" s="135"/>
      <c r="Q34" s="1073"/>
      <c r="R34" s="1073"/>
      <c r="S34" s="1073"/>
      <c r="T34" s="1073"/>
      <c r="U34" s="1073"/>
      <c r="V34" s="1071"/>
      <c r="W34" s="1071"/>
      <c r="X34" s="1071"/>
      <c r="Y34" s="1071"/>
      <c r="Z34" s="1071"/>
      <c r="AA34" s="1071"/>
      <c r="AB34" s="1071"/>
      <c r="AC34" s="1071"/>
    </row>
    <row r="35" spans="2:29" s="38" customFormat="1" ht="13.5" customHeight="1">
      <c r="B35" s="154" t="s">
        <v>525</v>
      </c>
      <c r="E35" s="1161" t="s">
        <v>509</v>
      </c>
      <c r="F35" s="1161"/>
      <c r="G35" s="1161"/>
      <c r="H35" s="154" t="s">
        <v>202</v>
      </c>
      <c r="I35" s="193"/>
      <c r="J35" s="138"/>
      <c r="K35" s="145" t="s">
        <v>935</v>
      </c>
      <c r="L35" s="145"/>
      <c r="Q35" s="1074"/>
      <c r="R35" s="1074"/>
      <c r="S35" s="1074"/>
      <c r="T35" s="1074"/>
      <c r="U35" s="1074"/>
      <c r="V35" s="1075"/>
      <c r="W35" s="1075"/>
      <c r="X35" s="1075"/>
      <c r="Y35" s="1075"/>
      <c r="Z35" s="1075"/>
      <c r="AA35" s="1075"/>
      <c r="AB35" s="1075"/>
      <c r="AC35" s="1075"/>
    </row>
    <row r="36" spans="6:12" s="38" customFormat="1" ht="12" customHeight="1">
      <c r="F36" s="194"/>
      <c r="G36" s="192"/>
      <c r="H36" s="154" t="s">
        <v>507</v>
      </c>
      <c r="I36" s="193"/>
      <c r="J36" s="138"/>
      <c r="K36" s="197" t="s">
        <v>508</v>
      </c>
      <c r="L36" s="197"/>
    </row>
    <row r="37" spans="2:7" ht="9.75" customHeight="1">
      <c r="B37" s="154"/>
      <c r="C37" s="21"/>
      <c r="D37" s="21"/>
      <c r="F37" s="21"/>
      <c r="G37" s="21"/>
    </row>
    <row r="38" spans="2:7" ht="12.75" customHeight="1">
      <c r="B38" s="154"/>
      <c r="C38" s="21"/>
      <c r="D38" s="21"/>
      <c r="F38" s="21"/>
      <c r="G38" s="21"/>
    </row>
    <row r="39" spans="3:7" ht="15" customHeight="1">
      <c r="C39" s="21"/>
      <c r="D39" s="21"/>
      <c r="F39" s="21"/>
      <c r="G39" s="21"/>
    </row>
    <row r="40" spans="2:15" s="35" customFormat="1" ht="13.5">
      <c r="B40" s="154"/>
      <c r="C40" s="194"/>
      <c r="D40" s="192"/>
      <c r="E40" s="154"/>
      <c r="F40" s="193"/>
      <c r="G40" s="154"/>
      <c r="H40" s="154"/>
      <c r="I40" s="701"/>
      <c r="J40" s="701"/>
      <c r="K40" s="701"/>
      <c r="L40" s="701"/>
      <c r="M40" s="701"/>
      <c r="N40" s="701"/>
      <c r="O40" s="701"/>
    </row>
    <row r="41" spans="2:15" ht="13.5">
      <c r="B41" s="154"/>
      <c r="C41" s="135"/>
      <c r="D41" s="135"/>
      <c r="E41" s="135"/>
      <c r="F41" s="135"/>
      <c r="G41" s="135"/>
      <c r="H41" s="135"/>
      <c r="I41" s="135"/>
      <c r="J41" s="135"/>
      <c r="K41" s="701"/>
      <c r="L41" s="701"/>
      <c r="M41" s="701"/>
      <c r="N41" s="701"/>
      <c r="O41" s="701"/>
    </row>
    <row r="42" spans="2:15" ht="13.5">
      <c r="B42" s="154"/>
      <c r="C42" s="135"/>
      <c r="D42" s="135"/>
      <c r="E42" s="135"/>
      <c r="F42" s="135"/>
      <c r="G42" s="135"/>
      <c r="H42" s="135"/>
      <c r="I42" s="135"/>
      <c r="J42" s="135"/>
      <c r="K42" s="701"/>
      <c r="L42" s="701"/>
      <c r="M42" s="701"/>
      <c r="N42" s="701"/>
      <c r="O42" s="701"/>
    </row>
    <row r="43" spans="2:15" ht="13.5">
      <c r="B43" s="154"/>
      <c r="C43" s="194"/>
      <c r="D43" s="192"/>
      <c r="E43" s="154"/>
      <c r="F43" s="193"/>
      <c r="G43" s="197"/>
      <c r="H43" s="197"/>
      <c r="I43" s="154"/>
      <c r="J43" s="701"/>
      <c r="K43" s="701"/>
      <c r="L43" s="701"/>
      <c r="M43" s="701"/>
      <c r="N43" s="701"/>
      <c r="O43" s="701"/>
    </row>
    <row r="44" spans="2:15" s="35" customFormat="1" ht="12.75">
      <c r="B44" s="33"/>
      <c r="C44" s="41"/>
      <c r="D44" s="39"/>
      <c r="E44" s="33"/>
      <c r="F44" s="40"/>
      <c r="G44" s="40"/>
      <c r="H44" s="33"/>
      <c r="I44" s="33"/>
      <c r="J44" s="21"/>
      <c r="K44" s="21"/>
      <c r="L44" s="21"/>
      <c r="M44" s="21"/>
      <c r="N44" s="21"/>
      <c r="O44" s="21"/>
    </row>
    <row r="45" spans="2:15" s="35" customFormat="1" ht="12.75">
      <c r="B45" s="33"/>
      <c r="C45" s="41"/>
      <c r="D45" s="39"/>
      <c r="E45" s="33"/>
      <c r="F45" s="40"/>
      <c r="G45" s="40"/>
      <c r="H45" s="33"/>
      <c r="I45" s="33"/>
      <c r="J45" s="21"/>
      <c r="K45" s="21"/>
      <c r="L45" s="21"/>
      <c r="M45" s="21"/>
      <c r="N45" s="21"/>
      <c r="O45" s="21"/>
    </row>
    <row r="46" spans="2:15" s="35" customFormat="1" ht="12.75">
      <c r="B46" s="33"/>
      <c r="C46" s="41"/>
      <c r="D46" s="39"/>
      <c r="E46" s="33"/>
      <c r="F46" s="40"/>
      <c r="G46" s="40"/>
      <c r="H46" s="33"/>
      <c r="I46" s="33"/>
      <c r="J46" s="21"/>
      <c r="K46" s="21"/>
      <c r="L46" s="21"/>
      <c r="M46" s="21"/>
      <c r="N46" s="21"/>
      <c r="O46" s="21"/>
    </row>
    <row r="47" spans="2:15" s="35" customFormat="1" ht="12.75">
      <c r="B47" s="33"/>
      <c r="C47" s="41"/>
      <c r="D47" s="39"/>
      <c r="E47" s="33"/>
      <c r="F47" s="40"/>
      <c r="G47" s="40"/>
      <c r="H47" s="33"/>
      <c r="I47" s="33"/>
      <c r="J47" s="21"/>
      <c r="K47" s="21"/>
      <c r="L47" s="21"/>
      <c r="M47" s="21"/>
      <c r="N47" s="21"/>
      <c r="O47" s="21"/>
    </row>
    <row r="48" spans="2:15" s="35" customFormat="1" ht="12.75">
      <c r="B48" s="33"/>
      <c r="C48" s="41"/>
      <c r="D48" s="39"/>
      <c r="E48" s="33"/>
      <c r="F48" s="40"/>
      <c r="G48" s="40"/>
      <c r="H48" s="33"/>
      <c r="I48" s="33"/>
      <c r="J48" s="21"/>
      <c r="K48" s="21"/>
      <c r="L48" s="21"/>
      <c r="M48" s="21"/>
      <c r="N48" s="21"/>
      <c r="O48" s="21"/>
    </row>
    <row r="49" spans="2:9" ht="12.75">
      <c r="B49" s="33"/>
      <c r="C49" s="41"/>
      <c r="D49" s="39"/>
      <c r="E49" s="33"/>
      <c r="F49" s="40"/>
      <c r="G49" s="40"/>
      <c r="H49" s="33"/>
      <c r="I49" s="33"/>
    </row>
    <row r="50" ht="12.75">
      <c r="I50" s="42"/>
    </row>
    <row r="51" ht="12.75">
      <c r="I51" s="42"/>
    </row>
    <row r="52" ht="12.75">
      <c r="I52" s="42"/>
    </row>
    <row r="53" ht="12.75">
      <c r="I53" s="42"/>
    </row>
    <row r="54" ht="12.75">
      <c r="I54" s="42"/>
    </row>
    <row r="55" ht="12.75">
      <c r="I55" s="42"/>
    </row>
    <row r="56" ht="12.75">
      <c r="I56" s="42"/>
    </row>
    <row r="57" ht="35.25" customHeight="1">
      <c r="I57" s="42"/>
    </row>
    <row r="58" ht="12.75">
      <c r="I58" s="42"/>
    </row>
    <row r="59" ht="12.75">
      <c r="I59" s="42"/>
    </row>
    <row r="60" ht="12.75">
      <c r="I60" s="42"/>
    </row>
    <row r="61" ht="12.75">
      <c r="I61" s="42"/>
    </row>
    <row r="62" ht="12.75">
      <c r="I62" s="42"/>
    </row>
    <row r="63" ht="12.75">
      <c r="I63" s="42"/>
    </row>
    <row r="64" ht="12.75">
      <c r="I64" s="42"/>
    </row>
    <row r="65" ht="12.75">
      <c r="I65" s="42"/>
    </row>
    <row r="66" ht="12.75">
      <c r="I66" s="42"/>
    </row>
    <row r="67" ht="12.75">
      <c r="I67" s="42"/>
    </row>
    <row r="68" ht="12.75">
      <c r="I68" s="42"/>
    </row>
    <row r="69" ht="12.75">
      <c r="I69" s="42"/>
    </row>
    <row r="70" ht="12.75">
      <c r="I70" s="42"/>
    </row>
    <row r="71" ht="12.75">
      <c r="I71" s="42"/>
    </row>
    <row r="72" ht="12.75">
      <c r="I72" s="42"/>
    </row>
    <row r="73" ht="12.75">
      <c r="I73" s="42"/>
    </row>
  </sheetData>
  <sheetProtection/>
  <mergeCells count="18">
    <mergeCell ref="S22:X23"/>
    <mergeCell ref="P25:Q25"/>
    <mergeCell ref="J13:J14"/>
    <mergeCell ref="K13:K14"/>
    <mergeCell ref="L13:L14"/>
    <mergeCell ref="M13:N13"/>
    <mergeCell ref="R19:X20"/>
    <mergeCell ref="U16:V16"/>
    <mergeCell ref="M1:O1"/>
    <mergeCell ref="B1:L1"/>
    <mergeCell ref="O13:O14"/>
    <mergeCell ref="B2:M2"/>
    <mergeCell ref="B3:K3"/>
    <mergeCell ref="B13:B14"/>
    <mergeCell ref="C13:D13"/>
    <mergeCell ref="E13:E14"/>
    <mergeCell ref="F13:H13"/>
    <mergeCell ref="I13:I14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3"/>
  <sheetViews>
    <sheetView zoomScalePageLayoutView="0" workbookViewId="0" topLeftCell="D1">
      <selection activeCell="M62" sqref="M62"/>
    </sheetView>
  </sheetViews>
  <sheetFormatPr defaultColWidth="9.140625" defaultRowHeight="12.75"/>
  <cols>
    <col min="1" max="1" width="1.57421875" style="43" customWidth="1"/>
    <col min="2" max="2" width="7.8515625" style="44" customWidth="1"/>
    <col min="3" max="3" width="44.57421875" style="45" customWidth="1"/>
    <col min="4" max="4" width="13.421875" style="46" customWidth="1"/>
    <col min="5" max="5" width="9.28125" style="47" customWidth="1"/>
    <col min="6" max="6" width="9.57421875" style="44" customWidth="1"/>
    <col min="7" max="7" width="9.28125" style="47" customWidth="1"/>
    <col min="8" max="8" width="9.57421875" style="44" customWidth="1"/>
    <col min="9" max="12" width="9.00390625" style="44" customWidth="1"/>
    <col min="13" max="13" width="11.421875" style="43" customWidth="1"/>
    <col min="14" max="15" width="10.8515625" style="43" customWidth="1"/>
    <col min="16" max="16" width="12.00390625" style="43" customWidth="1"/>
    <col min="17" max="19" width="9.140625" style="43" customWidth="1"/>
    <col min="20" max="20" width="9.28125" style="43" customWidth="1"/>
    <col min="21" max="16384" width="9.140625" style="43" customWidth="1"/>
  </cols>
  <sheetData>
    <row r="1" spans="1:12" ht="13.5">
      <c r="A1" s="224"/>
      <c r="B1" s="301"/>
      <c r="C1" s="302"/>
      <c r="D1" s="303"/>
      <c r="E1" s="304"/>
      <c r="F1" s="301"/>
      <c r="G1" s="304"/>
      <c r="H1" s="301"/>
      <c r="I1" s="301"/>
      <c r="J1" s="325" t="s">
        <v>539</v>
      </c>
      <c r="K1" s="325"/>
      <c r="L1" s="301"/>
    </row>
    <row r="2" spans="1:16" s="21" customFormat="1" ht="18.75" customHeight="1">
      <c r="A2" s="135"/>
      <c r="B2" s="1695" t="s">
        <v>421</v>
      </c>
      <c r="C2" s="1695"/>
      <c r="D2" s="1695"/>
      <c r="E2" s="1695"/>
      <c r="F2" s="1695"/>
      <c r="G2" s="1695"/>
      <c r="H2" s="1695"/>
      <c r="I2" s="1695"/>
      <c r="J2" s="1695"/>
      <c r="K2" s="1695"/>
      <c r="L2" s="135"/>
      <c r="M2" s="25"/>
      <c r="P2" s="35"/>
    </row>
    <row r="3" spans="1:14" s="48" customFormat="1" ht="18" customHeight="1">
      <c r="A3" s="157"/>
      <c r="B3" s="1875" t="s">
        <v>538</v>
      </c>
      <c r="C3" s="1875"/>
      <c r="D3" s="1875"/>
      <c r="E3" s="1875"/>
      <c r="F3" s="1875"/>
      <c r="G3" s="1875"/>
      <c r="H3" s="1875"/>
      <c r="I3" s="1875"/>
      <c r="J3" s="1875"/>
      <c r="K3" s="1875"/>
      <c r="L3" s="1875"/>
      <c r="M3" s="49"/>
      <c r="N3" s="49"/>
    </row>
    <row r="4" spans="1:14" s="48" customFormat="1" ht="15" customHeight="1">
      <c r="A4" s="157"/>
      <c r="B4" s="1882" t="s">
        <v>1218</v>
      </c>
      <c r="C4" s="1882"/>
      <c r="D4" s="1882"/>
      <c r="E4" s="1882"/>
      <c r="F4" s="1882"/>
      <c r="G4" s="1882"/>
      <c r="H4" s="1882"/>
      <c r="I4" s="1882"/>
      <c r="J4" s="1882"/>
      <c r="K4" s="1882"/>
      <c r="L4" s="1882"/>
      <c r="M4" s="50"/>
      <c r="N4" s="50"/>
    </row>
    <row r="5" spans="1:14" s="51" customFormat="1" ht="8.25" customHeight="1">
      <c r="A5" s="157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50"/>
      <c r="N5" s="50"/>
    </row>
    <row r="6" spans="1:12" s="14" customFormat="1" ht="13.5" thickBot="1">
      <c r="A6" s="708"/>
      <c r="B6" s="146" t="s">
        <v>540</v>
      </c>
      <c r="C6" s="144"/>
      <c r="D6" s="144"/>
      <c r="E6" s="145"/>
      <c r="F6" s="151" t="s">
        <v>423</v>
      </c>
      <c r="G6" s="145"/>
      <c r="H6" s="144"/>
      <c r="I6" s="145"/>
      <c r="J6" s="145"/>
      <c r="K6" s="310"/>
      <c r="L6" s="310"/>
    </row>
    <row r="7" spans="1:12" s="6" customFormat="1" ht="13.5" thickBot="1">
      <c r="A7" s="311"/>
      <c r="B7" s="146" t="s">
        <v>541</v>
      </c>
      <c r="C7" s="146"/>
      <c r="D7" s="146"/>
      <c r="E7" s="145"/>
      <c r="F7" s="158"/>
      <c r="G7" s="158"/>
      <c r="H7" s="158"/>
      <c r="I7" s="158" t="s">
        <v>519</v>
      </c>
      <c r="J7" s="159" t="s">
        <v>208</v>
      </c>
      <c r="K7" s="145"/>
      <c r="L7" s="145"/>
    </row>
    <row r="8" spans="1:12" s="6" customFormat="1" ht="11.25" customHeight="1" thickBot="1">
      <c r="A8" s="311"/>
      <c r="B8" s="146" t="s">
        <v>513</v>
      </c>
      <c r="C8" s="146"/>
      <c r="D8" s="146"/>
      <c r="E8" s="146"/>
      <c r="F8" s="158"/>
      <c r="G8" s="158"/>
      <c r="H8" s="158"/>
      <c r="I8" s="158" t="s">
        <v>520</v>
      </c>
      <c r="J8" s="159" t="s">
        <v>209</v>
      </c>
      <c r="K8" s="158"/>
      <c r="L8" s="158"/>
    </row>
    <row r="9" spans="1:12" s="6" customFormat="1" ht="11.25" customHeight="1" thickBot="1">
      <c r="A9" s="311"/>
      <c r="B9" s="146" t="s">
        <v>514</v>
      </c>
      <c r="C9" s="146"/>
      <c r="D9" s="148" t="s">
        <v>205</v>
      </c>
      <c r="E9" s="146"/>
      <c r="F9" s="158"/>
      <c r="G9" s="158"/>
      <c r="H9" s="158"/>
      <c r="I9" s="158" t="s">
        <v>521</v>
      </c>
      <c r="J9" s="159" t="s">
        <v>209</v>
      </c>
      <c r="K9" s="158"/>
      <c r="L9" s="158"/>
    </row>
    <row r="10" spans="1:13" s="6" customFormat="1" ht="12.75" customHeight="1" thickBot="1">
      <c r="A10" s="311"/>
      <c r="B10" s="146" t="s">
        <v>515</v>
      </c>
      <c r="C10" s="146"/>
      <c r="D10" s="146"/>
      <c r="E10" s="146"/>
      <c r="F10" s="146" t="s">
        <v>940</v>
      </c>
      <c r="G10" s="146"/>
      <c r="H10" s="146"/>
      <c r="I10" s="146"/>
      <c r="J10" s="160"/>
      <c r="K10" s="146"/>
      <c r="L10" s="146"/>
      <c r="M10" s="28"/>
    </row>
    <row r="11" spans="1:13" s="6" customFormat="1" ht="12" customHeight="1" thickBot="1">
      <c r="A11" s="311"/>
      <c r="B11" s="146" t="s">
        <v>530</v>
      </c>
      <c r="C11" s="149"/>
      <c r="D11" s="150"/>
      <c r="E11" s="146"/>
      <c r="F11" s="146" t="s">
        <v>425</v>
      </c>
      <c r="G11" s="146"/>
      <c r="H11" s="146"/>
      <c r="I11" s="146"/>
      <c r="J11" s="159" t="s">
        <v>208</v>
      </c>
      <c r="K11" s="146"/>
      <c r="L11" s="146"/>
      <c r="M11" s="28"/>
    </row>
    <row r="12" spans="1:13" s="6" customFormat="1" ht="13.5" thickBot="1">
      <c r="A12" s="311"/>
      <c r="B12" s="151" t="s">
        <v>542</v>
      </c>
      <c r="C12" s="151"/>
      <c r="D12" s="152"/>
      <c r="E12" s="146"/>
      <c r="F12" s="146" t="s">
        <v>426</v>
      </c>
      <c r="G12" s="146"/>
      <c r="H12" s="146"/>
      <c r="I12" s="146"/>
      <c r="J12" s="146"/>
      <c r="K12" s="146"/>
      <c r="L12" s="146"/>
      <c r="M12" s="28"/>
    </row>
    <row r="13" spans="1:13" s="6" customFormat="1" ht="15.75" customHeight="1" thickBot="1">
      <c r="A13" s="311"/>
      <c r="B13" s="147" t="s">
        <v>543</v>
      </c>
      <c r="C13" s="147"/>
      <c r="D13" s="430">
        <v>900011145027</v>
      </c>
      <c r="E13" s="146"/>
      <c r="F13" s="149" t="s">
        <v>427</v>
      </c>
      <c r="G13" s="146"/>
      <c r="H13" s="146"/>
      <c r="I13" s="146"/>
      <c r="J13" s="146"/>
      <c r="K13" s="146"/>
      <c r="L13" s="148" t="s">
        <v>205</v>
      </c>
      <c r="M13" s="28"/>
    </row>
    <row r="14" spans="1:13" s="7" customFormat="1" ht="13.5" thickBot="1">
      <c r="A14" s="323"/>
      <c r="B14" s="146" t="s">
        <v>517</v>
      </c>
      <c r="C14" s="146"/>
      <c r="D14" s="146"/>
      <c r="E14" s="146"/>
      <c r="F14" s="149" t="s">
        <v>428</v>
      </c>
      <c r="G14" s="149"/>
      <c r="H14" s="146"/>
      <c r="I14" s="146"/>
      <c r="J14" s="146"/>
      <c r="K14" s="146"/>
      <c r="L14" s="149"/>
      <c r="M14" s="32"/>
    </row>
    <row r="15" spans="1:15" s="8" customFormat="1" ht="14.25" customHeight="1" thickBot="1">
      <c r="A15" s="709"/>
      <c r="B15" s="146" t="s">
        <v>518</v>
      </c>
      <c r="C15" s="153"/>
      <c r="D15" s="155"/>
      <c r="E15" s="149"/>
      <c r="F15" s="149"/>
      <c r="G15" s="149"/>
      <c r="H15" s="151"/>
      <c r="I15" s="151"/>
      <c r="J15" s="151"/>
      <c r="K15" s="151"/>
      <c r="L15" s="151"/>
      <c r="M15" s="30"/>
      <c r="N15" s="30"/>
      <c r="O15" s="30"/>
    </row>
    <row r="16" spans="1:12" s="51" customFormat="1" ht="7.5" customHeight="1" thickBot="1">
      <c r="A16" s="157"/>
      <c r="B16" s="311"/>
      <c r="C16" s="311"/>
      <c r="D16" s="323"/>
      <c r="E16" s="324"/>
      <c r="F16" s="322"/>
      <c r="G16" s="324"/>
      <c r="H16" s="322"/>
      <c r="I16" s="322"/>
      <c r="J16" s="322"/>
      <c r="K16" s="322"/>
      <c r="L16" s="322"/>
    </row>
    <row r="17" spans="1:12" s="52" customFormat="1" ht="13.5" customHeight="1" thickBot="1">
      <c r="A17" s="710"/>
      <c r="B17" s="1860" t="s">
        <v>429</v>
      </c>
      <c r="C17" s="378" t="s">
        <v>430</v>
      </c>
      <c r="D17" s="377"/>
      <c r="E17" s="1862" t="s">
        <v>544</v>
      </c>
      <c r="F17" s="1863"/>
      <c r="G17" s="1863"/>
      <c r="H17" s="1864"/>
      <c r="I17" s="1862" t="s">
        <v>549</v>
      </c>
      <c r="J17" s="1863"/>
      <c r="K17" s="1863"/>
      <c r="L17" s="1864"/>
    </row>
    <row r="18" spans="1:12" s="52" customFormat="1" ht="14.25" customHeight="1" thickBot="1">
      <c r="A18" s="710"/>
      <c r="B18" s="1883"/>
      <c r="C18" s="710"/>
      <c r="D18" s="431"/>
      <c r="E18" s="1862" t="s">
        <v>545</v>
      </c>
      <c r="F18" s="1863"/>
      <c r="G18" s="1862" t="s">
        <v>546</v>
      </c>
      <c r="H18" s="1864"/>
      <c r="I18" s="1862" t="s">
        <v>545</v>
      </c>
      <c r="J18" s="1863"/>
      <c r="K18" s="1862" t="s">
        <v>546</v>
      </c>
      <c r="L18" s="1864"/>
    </row>
    <row r="19" spans="1:12" s="53" customFormat="1" ht="25.5" customHeight="1" thickBot="1">
      <c r="A19" s="711"/>
      <c r="B19" s="1861"/>
      <c r="C19" s="328" t="s">
        <v>431</v>
      </c>
      <c r="D19" s="329" t="s">
        <v>64</v>
      </c>
      <c r="E19" s="433" t="s">
        <v>547</v>
      </c>
      <c r="F19" s="378" t="s">
        <v>548</v>
      </c>
      <c r="G19" s="432" t="s">
        <v>547</v>
      </c>
      <c r="H19" s="378" t="s">
        <v>548</v>
      </c>
      <c r="I19" s="432" t="s">
        <v>547</v>
      </c>
      <c r="J19" s="378" t="s">
        <v>548</v>
      </c>
      <c r="K19" s="432" t="s">
        <v>547</v>
      </c>
      <c r="L19" s="378" t="s">
        <v>548</v>
      </c>
    </row>
    <row r="20" spans="1:12" s="54" customFormat="1" ht="9.75" customHeight="1" thickBot="1">
      <c r="A20" s="224"/>
      <c r="B20" s="434" t="s">
        <v>65</v>
      </c>
      <c r="C20" s="434" t="s">
        <v>66</v>
      </c>
      <c r="D20" s="435" t="s">
        <v>67</v>
      </c>
      <c r="E20" s="435">
        <v>3</v>
      </c>
      <c r="F20" s="435" t="s">
        <v>210</v>
      </c>
      <c r="G20" s="435">
        <v>3</v>
      </c>
      <c r="H20" s="435" t="s">
        <v>210</v>
      </c>
      <c r="I20" s="435" t="s">
        <v>211</v>
      </c>
      <c r="J20" s="435" t="s">
        <v>212</v>
      </c>
      <c r="K20" s="435" t="s">
        <v>211</v>
      </c>
      <c r="L20" s="435" t="s">
        <v>212</v>
      </c>
    </row>
    <row r="21" spans="1:12" s="54" customFormat="1" ht="27.75" customHeight="1" thickBot="1">
      <c r="A21" s="712"/>
      <c r="B21" s="436">
        <v>1100000</v>
      </c>
      <c r="C21" s="437" t="s">
        <v>456</v>
      </c>
      <c r="D21" s="206" t="s">
        <v>68</v>
      </c>
      <c r="E21" s="501">
        <f>E22+E32+E131</f>
        <v>1005.47</v>
      </c>
      <c r="F21" s="501">
        <f aca="true" t="shared" si="0" ref="F21:L21">F22+F32+F131</f>
        <v>1005.47</v>
      </c>
      <c r="G21" s="501">
        <f t="shared" si="0"/>
        <v>1728.8899999999999</v>
      </c>
      <c r="H21" s="501">
        <f t="shared" si="0"/>
        <v>1728.8899999999999</v>
      </c>
      <c r="I21" s="501">
        <f t="shared" si="0"/>
        <v>378.44</v>
      </c>
      <c r="J21" s="501">
        <f t="shared" si="0"/>
        <v>378.44</v>
      </c>
      <c r="K21" s="513">
        <f t="shared" si="0"/>
        <v>0</v>
      </c>
      <c r="L21" s="513">
        <f t="shared" si="0"/>
        <v>0</v>
      </c>
    </row>
    <row r="22" spans="1:12" s="54" customFormat="1" ht="55.5" customHeight="1" thickBot="1">
      <c r="A22" s="712"/>
      <c r="B22" s="436">
        <v>1110000</v>
      </c>
      <c r="C22" s="174" t="s">
        <v>550</v>
      </c>
      <c r="D22" s="206" t="s">
        <v>68</v>
      </c>
      <c r="E22" s="225">
        <f aca="true" t="shared" si="1" ref="E22:L22">E23+E31</f>
        <v>0</v>
      </c>
      <c r="F22" s="225">
        <f t="shared" si="1"/>
        <v>0</v>
      </c>
      <c r="G22" s="226">
        <f t="shared" si="1"/>
        <v>0</v>
      </c>
      <c r="H22" s="226">
        <f t="shared" si="1"/>
        <v>0</v>
      </c>
      <c r="I22" s="226">
        <f t="shared" si="1"/>
        <v>0</v>
      </c>
      <c r="J22" s="226">
        <f t="shared" si="1"/>
        <v>0</v>
      </c>
      <c r="K22" s="226">
        <f t="shared" si="1"/>
        <v>0</v>
      </c>
      <c r="L22" s="226">
        <f t="shared" si="1"/>
        <v>0</v>
      </c>
    </row>
    <row r="23" spans="1:12" s="56" customFormat="1" ht="12.75" customHeight="1" thickBot="1">
      <c r="A23" s="712"/>
      <c r="B23" s="436">
        <v>1110000</v>
      </c>
      <c r="C23" s="438" t="s">
        <v>458</v>
      </c>
      <c r="D23" s="206" t="s">
        <v>68</v>
      </c>
      <c r="E23" s="226">
        <f>E24</f>
        <v>0</v>
      </c>
      <c r="F23" s="226">
        <f>F24</f>
        <v>0</v>
      </c>
      <c r="G23" s="226">
        <f>G24</f>
        <v>0</v>
      </c>
      <c r="H23" s="226">
        <f>H24</f>
        <v>0</v>
      </c>
      <c r="I23" s="226">
        <f>I24+I31</f>
        <v>0</v>
      </c>
      <c r="J23" s="226">
        <f>J24+J31</f>
        <v>0</v>
      </c>
      <c r="K23" s="226">
        <f>K24+K26+K28</f>
        <v>0</v>
      </c>
      <c r="L23" s="226">
        <f>L24+L26+L28</f>
        <v>0</v>
      </c>
    </row>
    <row r="24" spans="1:14" s="56" customFormat="1" ht="13.5">
      <c r="A24" s="712"/>
      <c r="B24" s="199">
        <v>1111000</v>
      </c>
      <c r="C24" s="439" t="s">
        <v>459</v>
      </c>
      <c r="D24" s="476" t="s">
        <v>1134</v>
      </c>
      <c r="E24" s="755"/>
      <c r="F24" s="755"/>
      <c r="G24" s="755"/>
      <c r="H24" s="755"/>
      <c r="I24" s="1130"/>
      <c r="J24" s="1131"/>
      <c r="K24" s="1316"/>
      <c r="L24" s="1317"/>
      <c r="M24" s="1210"/>
      <c r="N24" s="1320"/>
    </row>
    <row r="25" spans="1:16" s="56" customFormat="1" ht="11.25" customHeight="1">
      <c r="A25" s="713"/>
      <c r="B25" s="440">
        <v>1112000</v>
      </c>
      <c r="C25" s="179" t="s">
        <v>460</v>
      </c>
      <c r="D25" s="1251" t="s">
        <v>1135</v>
      </c>
      <c r="E25" s="234"/>
      <c r="F25" s="234"/>
      <c r="G25" s="234"/>
      <c r="H25" s="234"/>
      <c r="I25" s="234"/>
      <c r="J25" s="236"/>
      <c r="K25" s="234"/>
      <c r="L25" s="488"/>
      <c r="P25" s="52"/>
    </row>
    <row r="26" spans="1:12" s="56" customFormat="1" ht="11.25" customHeight="1">
      <c r="A26" s="713"/>
      <c r="B26" s="440">
        <v>1113000</v>
      </c>
      <c r="C26" s="179" t="s">
        <v>461</v>
      </c>
      <c r="D26" s="1251" t="s">
        <v>215</v>
      </c>
      <c r="E26" s="234"/>
      <c r="F26" s="234"/>
      <c r="G26" s="234"/>
      <c r="H26" s="234"/>
      <c r="I26" s="234"/>
      <c r="J26" s="236"/>
      <c r="K26" s="234"/>
      <c r="L26" s="488"/>
    </row>
    <row r="27" spans="1:12" s="54" customFormat="1" ht="10.5" customHeight="1">
      <c r="A27" s="713"/>
      <c r="B27" s="440">
        <v>1114000</v>
      </c>
      <c r="C27" s="179" t="s">
        <v>551</v>
      </c>
      <c r="D27" s="1251" t="s">
        <v>216</v>
      </c>
      <c r="E27" s="234"/>
      <c r="F27" s="234"/>
      <c r="G27" s="234"/>
      <c r="H27" s="234"/>
      <c r="I27" s="234"/>
      <c r="J27" s="236"/>
      <c r="K27" s="234"/>
      <c r="L27" s="488"/>
    </row>
    <row r="28" spans="1:12" s="54" customFormat="1" ht="11.25" customHeight="1">
      <c r="A28" s="713"/>
      <c r="B28" s="440">
        <v>1115000</v>
      </c>
      <c r="C28" s="179" t="s">
        <v>552</v>
      </c>
      <c r="D28" s="1251" t="s">
        <v>217</v>
      </c>
      <c r="E28" s="234"/>
      <c r="F28" s="234"/>
      <c r="G28" s="234"/>
      <c r="H28" s="234"/>
      <c r="I28" s="234"/>
      <c r="J28" s="236"/>
      <c r="K28" s="516"/>
      <c r="L28" s="489"/>
    </row>
    <row r="29" spans="1:12" s="54" customFormat="1" ht="13.5">
      <c r="A29" s="713"/>
      <c r="B29" s="440">
        <v>1116000</v>
      </c>
      <c r="C29" s="179" t="s">
        <v>553</v>
      </c>
      <c r="D29" s="1251" t="s">
        <v>218</v>
      </c>
      <c r="E29" s="234"/>
      <c r="F29" s="234"/>
      <c r="G29" s="234"/>
      <c r="H29" s="234"/>
      <c r="I29" s="234"/>
      <c r="J29" s="236"/>
      <c r="K29" s="234"/>
      <c r="L29" s="488"/>
    </row>
    <row r="30" spans="1:15" s="54" customFormat="1" ht="11.25" customHeight="1">
      <c r="A30" s="713"/>
      <c r="B30" s="440"/>
      <c r="C30" s="179" t="s">
        <v>554</v>
      </c>
      <c r="D30" s="1251" t="s">
        <v>219</v>
      </c>
      <c r="E30" s="234"/>
      <c r="F30" s="234"/>
      <c r="G30" s="234"/>
      <c r="H30" s="234"/>
      <c r="I30" s="234"/>
      <c r="J30" s="236"/>
      <c r="K30" s="234"/>
      <c r="L30" s="488"/>
      <c r="O30" s="42"/>
    </row>
    <row r="31" spans="1:15" s="54" customFormat="1" ht="14.25" thickBot="1">
      <c r="A31" s="713"/>
      <c r="B31" s="441">
        <v>1117000</v>
      </c>
      <c r="C31" s="442" t="s">
        <v>463</v>
      </c>
      <c r="D31" s="1252" t="s">
        <v>220</v>
      </c>
      <c r="E31" s="238"/>
      <c r="F31" s="238"/>
      <c r="G31" s="238"/>
      <c r="H31" s="238"/>
      <c r="I31" s="238"/>
      <c r="J31" s="490"/>
      <c r="K31" s="656"/>
      <c r="L31" s="491"/>
      <c r="O31" s="42"/>
    </row>
    <row r="32" spans="1:12" s="54" customFormat="1" ht="15" customHeight="1" thickBot="1">
      <c r="A32" s="713"/>
      <c r="B32" s="436">
        <v>1120000</v>
      </c>
      <c r="C32" s="443" t="s">
        <v>464</v>
      </c>
      <c r="D32" s="206" t="s">
        <v>68</v>
      </c>
      <c r="E32" s="242">
        <f>E33+E43+E47+E64+E66+E69</f>
        <v>1005.47</v>
      </c>
      <c r="F32" s="242">
        <f>F33+F43+F47+F64+F66+F69</f>
        <v>1005.47</v>
      </c>
      <c r="G32" s="241">
        <f aca="true" t="shared" si="2" ref="G32:L32">G33+G43+G47+G64+G66+G69</f>
        <v>1728.8899999999999</v>
      </c>
      <c r="H32" s="241">
        <f t="shared" si="2"/>
        <v>1728.8899999999999</v>
      </c>
      <c r="I32" s="242">
        <f>I33+I43+I47+I64+I66+I69</f>
        <v>378.44</v>
      </c>
      <c r="J32" s="242">
        <f>J33+J43+J47+J64+J66+J69</f>
        <v>378.44</v>
      </c>
      <c r="K32" s="241">
        <f t="shared" si="2"/>
        <v>0</v>
      </c>
      <c r="L32" s="241">
        <f t="shared" si="2"/>
        <v>0</v>
      </c>
    </row>
    <row r="33" spans="1:15" s="54" customFormat="1" ht="15" thickBot="1">
      <c r="A33" s="713"/>
      <c r="B33" s="436">
        <v>1121000</v>
      </c>
      <c r="C33" s="444" t="s">
        <v>465</v>
      </c>
      <c r="D33" s="1253"/>
      <c r="E33" s="609">
        <f>E35+E37+E39</f>
        <v>0</v>
      </c>
      <c r="F33" s="609">
        <f>F35+F37+F39</f>
        <v>0</v>
      </c>
      <c r="G33" s="241">
        <f aca="true" t="shared" si="3" ref="G33:L33">G35+G37+G39+G41</f>
        <v>0</v>
      </c>
      <c r="H33" s="241">
        <f t="shared" si="3"/>
        <v>0</v>
      </c>
      <c r="I33" s="241">
        <f t="shared" si="3"/>
        <v>0</v>
      </c>
      <c r="J33" s="241">
        <f t="shared" si="3"/>
        <v>0</v>
      </c>
      <c r="K33" s="241">
        <f t="shared" si="3"/>
        <v>0</v>
      </c>
      <c r="L33" s="241">
        <f t="shared" si="3"/>
        <v>0</v>
      </c>
      <c r="O33" s="1134"/>
    </row>
    <row r="34" spans="1:12" s="54" customFormat="1" ht="13.5">
      <c r="A34" s="713"/>
      <c r="B34" s="445">
        <v>1121100</v>
      </c>
      <c r="C34" s="439" t="s">
        <v>555</v>
      </c>
      <c r="D34" s="1254" t="s">
        <v>221</v>
      </c>
      <c r="E34" s="264"/>
      <c r="F34" s="264"/>
      <c r="G34" s="264"/>
      <c r="H34" s="264"/>
      <c r="I34" s="264"/>
      <c r="J34" s="657"/>
      <c r="K34" s="662"/>
      <c r="L34" s="492"/>
    </row>
    <row r="35" spans="1:15" s="54" customFormat="1" ht="13.5">
      <c r="A35" s="713"/>
      <c r="B35" s="440">
        <v>1121200</v>
      </c>
      <c r="C35" s="446" t="s">
        <v>466</v>
      </c>
      <c r="D35" s="1251" t="s">
        <v>222</v>
      </c>
      <c r="E35" s="493"/>
      <c r="F35" s="493"/>
      <c r="G35" s="493"/>
      <c r="H35" s="493"/>
      <c r="I35" s="493"/>
      <c r="J35" s="658"/>
      <c r="K35" s="1307"/>
      <c r="L35" s="1312"/>
      <c r="O35" s="132"/>
    </row>
    <row r="36" spans="1:12" s="54" customFormat="1" ht="25.5">
      <c r="A36" s="713"/>
      <c r="B36" s="440"/>
      <c r="C36" s="446" t="s">
        <v>556</v>
      </c>
      <c r="D36" s="1251" t="s">
        <v>223</v>
      </c>
      <c r="E36" s="244"/>
      <c r="F36" s="244"/>
      <c r="G36" s="244"/>
      <c r="H36" s="244"/>
      <c r="I36" s="244"/>
      <c r="J36" s="659"/>
      <c r="K36" s="1308"/>
      <c r="L36" s="495"/>
    </row>
    <row r="37" spans="1:14" s="54" customFormat="1" ht="13.5">
      <c r="A37" s="713"/>
      <c r="B37" s="440">
        <v>1121300</v>
      </c>
      <c r="C37" s="179" t="s">
        <v>467</v>
      </c>
      <c r="D37" s="1251" t="s">
        <v>224</v>
      </c>
      <c r="E37" s="248"/>
      <c r="F37" s="248"/>
      <c r="G37" s="248"/>
      <c r="H37" s="248"/>
      <c r="I37" s="248"/>
      <c r="J37" s="660"/>
      <c r="K37" s="1277"/>
      <c r="L37" s="1278"/>
      <c r="N37" s="54">
        <v>-1</v>
      </c>
    </row>
    <row r="38" spans="1:12" s="54" customFormat="1" ht="12" customHeight="1">
      <c r="A38" s="713"/>
      <c r="B38" s="440"/>
      <c r="C38" s="179" t="s">
        <v>557</v>
      </c>
      <c r="D38" s="1251" t="s">
        <v>225</v>
      </c>
      <c r="E38" s="248"/>
      <c r="F38" s="248"/>
      <c r="G38" s="248"/>
      <c r="H38" s="248"/>
      <c r="I38" s="248"/>
      <c r="J38" s="660"/>
      <c r="K38" s="1277"/>
      <c r="L38" s="496"/>
    </row>
    <row r="39" spans="1:15" s="54" customFormat="1" ht="13.5">
      <c r="A39" s="713"/>
      <c r="B39" s="440">
        <v>1121400</v>
      </c>
      <c r="C39" s="179" t="s">
        <v>468</v>
      </c>
      <c r="D39" s="1251" t="s">
        <v>226</v>
      </c>
      <c r="E39" s="248"/>
      <c r="F39" s="248"/>
      <c r="G39" s="248"/>
      <c r="H39" s="248"/>
      <c r="I39" s="248"/>
      <c r="J39" s="660"/>
      <c r="K39" s="1309"/>
      <c r="L39" s="1313"/>
      <c r="O39" s="132"/>
    </row>
    <row r="40" spans="1:12" s="54" customFormat="1" ht="13.5">
      <c r="A40" s="713"/>
      <c r="B40" s="440">
        <v>1121500</v>
      </c>
      <c r="C40" s="179" t="s">
        <v>558</v>
      </c>
      <c r="D40" s="1251" t="s">
        <v>227</v>
      </c>
      <c r="E40" s="248"/>
      <c r="F40" s="248"/>
      <c r="G40" s="248"/>
      <c r="H40" s="248"/>
      <c r="I40" s="248"/>
      <c r="J40" s="660"/>
      <c r="K40" s="1309"/>
      <c r="L40" s="1313"/>
    </row>
    <row r="41" spans="1:12" s="54" customFormat="1" ht="13.5">
      <c r="A41" s="713"/>
      <c r="B41" s="440">
        <v>1121600</v>
      </c>
      <c r="C41" s="179" t="s">
        <v>559</v>
      </c>
      <c r="D41" s="1251" t="s">
        <v>228</v>
      </c>
      <c r="E41" s="248"/>
      <c r="F41" s="248"/>
      <c r="G41" s="248"/>
      <c r="H41" s="248"/>
      <c r="I41" s="248"/>
      <c r="J41" s="660"/>
      <c r="K41" s="1309"/>
      <c r="L41" s="1313"/>
    </row>
    <row r="42" spans="1:12" s="54" customFormat="1" ht="14.25" thickBot="1">
      <c r="A42" s="713"/>
      <c r="B42" s="447">
        <v>1121700</v>
      </c>
      <c r="C42" s="442" t="s">
        <v>560</v>
      </c>
      <c r="D42" s="1252" t="s">
        <v>229</v>
      </c>
      <c r="E42" s="497"/>
      <c r="F42" s="497"/>
      <c r="G42" s="497"/>
      <c r="H42" s="497"/>
      <c r="I42" s="497"/>
      <c r="J42" s="661"/>
      <c r="K42" s="1310"/>
      <c r="L42" s="498"/>
    </row>
    <row r="43" spans="1:12" s="54" customFormat="1" ht="13.5" customHeight="1" thickBot="1">
      <c r="A43" s="713"/>
      <c r="B43" s="436">
        <v>1122000</v>
      </c>
      <c r="C43" s="444" t="s">
        <v>470</v>
      </c>
      <c r="D43" s="206" t="s">
        <v>68</v>
      </c>
      <c r="E43" s="282"/>
      <c r="F43" s="282"/>
      <c r="G43" s="242">
        <f>G44</f>
        <v>0</v>
      </c>
      <c r="H43" s="242">
        <f>H44</f>
        <v>0</v>
      </c>
      <c r="I43" s="282"/>
      <c r="J43" s="282"/>
      <c r="K43" s="242">
        <f>K44</f>
        <v>0</v>
      </c>
      <c r="L43" s="242">
        <f>L44</f>
        <v>0</v>
      </c>
    </row>
    <row r="44" spans="1:12" s="54" customFormat="1" ht="13.5">
      <c r="A44" s="713"/>
      <c r="B44" s="199">
        <v>1122100</v>
      </c>
      <c r="C44" s="448" t="s">
        <v>471</v>
      </c>
      <c r="D44" s="1254" t="s">
        <v>230</v>
      </c>
      <c r="E44" s="251"/>
      <c r="F44" s="251"/>
      <c r="G44" s="251"/>
      <c r="H44" s="251"/>
      <c r="I44" s="251"/>
      <c r="J44" s="663"/>
      <c r="K44" s="664"/>
      <c r="L44" s="499"/>
    </row>
    <row r="45" spans="1:12" s="54" customFormat="1" ht="13.5">
      <c r="A45" s="713"/>
      <c r="B45" s="198">
        <v>1122200</v>
      </c>
      <c r="C45" s="449" t="s">
        <v>561</v>
      </c>
      <c r="D45" s="1251" t="s">
        <v>231</v>
      </c>
      <c r="E45" s="248"/>
      <c r="F45" s="248"/>
      <c r="G45" s="248"/>
      <c r="H45" s="248"/>
      <c r="I45" s="248"/>
      <c r="J45" s="660"/>
      <c r="K45" s="248"/>
      <c r="L45" s="496"/>
    </row>
    <row r="46" spans="1:12" s="54" customFormat="1" ht="14.25" thickBot="1">
      <c r="A46" s="713"/>
      <c r="B46" s="450">
        <v>1122300</v>
      </c>
      <c r="C46" s="451" t="s">
        <v>472</v>
      </c>
      <c r="D46" s="1252" t="s">
        <v>232</v>
      </c>
      <c r="E46" s="255"/>
      <c r="F46" s="255"/>
      <c r="G46" s="255"/>
      <c r="H46" s="255"/>
      <c r="I46" s="255"/>
      <c r="J46" s="253"/>
      <c r="K46" s="268"/>
      <c r="L46" s="500"/>
    </row>
    <row r="47" spans="1:12" s="54" customFormat="1" ht="13.5" customHeight="1" thickBot="1">
      <c r="A47" s="713"/>
      <c r="B47" s="436">
        <v>1123000</v>
      </c>
      <c r="C47" s="452" t="s">
        <v>473</v>
      </c>
      <c r="D47" s="206" t="s">
        <v>68</v>
      </c>
      <c r="E47" s="501"/>
      <c r="F47" s="501"/>
      <c r="G47" s="513">
        <f>G58+G61</f>
        <v>0</v>
      </c>
      <c r="H47" s="513">
        <f>H58+H61</f>
        <v>0</v>
      </c>
      <c r="I47" s="502">
        <f>I60</f>
        <v>0</v>
      </c>
      <c r="J47" s="502">
        <f>J60</f>
        <v>0</v>
      </c>
      <c r="K47" s="503">
        <f>K50+K54+K60+K62</f>
        <v>0</v>
      </c>
      <c r="L47" s="503">
        <f>L50+L54+L60+L62</f>
        <v>0</v>
      </c>
    </row>
    <row r="48" spans="1:12" s="54" customFormat="1" ht="11.25" customHeight="1">
      <c r="A48" s="713"/>
      <c r="B48" s="199">
        <v>1123100</v>
      </c>
      <c r="C48" s="439" t="s">
        <v>562</v>
      </c>
      <c r="D48" s="1254" t="s">
        <v>233</v>
      </c>
      <c r="E48" s="279"/>
      <c r="F48" s="279"/>
      <c r="G48" s="279"/>
      <c r="H48" s="279"/>
      <c r="I48" s="279"/>
      <c r="J48" s="665"/>
      <c r="K48" s="666"/>
      <c r="L48" s="504"/>
    </row>
    <row r="49" spans="1:12" s="54" customFormat="1" ht="13.5" customHeight="1">
      <c r="A49" s="713"/>
      <c r="B49" s="198"/>
      <c r="C49" s="179" t="s">
        <v>563</v>
      </c>
      <c r="D49" s="1254" t="s">
        <v>234</v>
      </c>
      <c r="E49" s="234"/>
      <c r="F49" s="234"/>
      <c r="G49" s="234"/>
      <c r="H49" s="234"/>
      <c r="I49" s="234"/>
      <c r="J49" s="236"/>
      <c r="K49" s="234"/>
      <c r="L49" s="488"/>
    </row>
    <row r="50" spans="1:12" s="54" customFormat="1" ht="13.5">
      <c r="A50" s="713"/>
      <c r="B50" s="198">
        <v>1123200</v>
      </c>
      <c r="C50" s="179" t="s">
        <v>474</v>
      </c>
      <c r="D50" s="1251" t="s">
        <v>235</v>
      </c>
      <c r="E50" s="234"/>
      <c r="F50" s="234"/>
      <c r="G50" s="234"/>
      <c r="H50" s="234"/>
      <c r="I50" s="234"/>
      <c r="J50" s="236"/>
      <c r="K50" s="1283"/>
      <c r="L50" s="1284"/>
    </row>
    <row r="51" spans="1:12" s="54" customFormat="1" ht="11.25" customHeight="1">
      <c r="A51" s="713"/>
      <c r="B51" s="198"/>
      <c r="C51" s="179" t="s">
        <v>564</v>
      </c>
      <c r="D51" s="1251" t="s">
        <v>236</v>
      </c>
      <c r="E51" s="234"/>
      <c r="F51" s="234"/>
      <c r="G51" s="234"/>
      <c r="H51" s="234"/>
      <c r="I51" s="234"/>
      <c r="J51" s="236"/>
      <c r="K51" s="1311"/>
      <c r="L51" s="488"/>
    </row>
    <row r="52" spans="1:12" s="54" customFormat="1" ht="14.25" customHeight="1">
      <c r="A52" s="713"/>
      <c r="B52" s="198">
        <v>1123300</v>
      </c>
      <c r="C52" s="179" t="s">
        <v>565</v>
      </c>
      <c r="D52" s="1251" t="s">
        <v>238</v>
      </c>
      <c r="E52" s="244"/>
      <c r="F52" s="244"/>
      <c r="G52" s="244"/>
      <c r="H52" s="244"/>
      <c r="I52" s="244"/>
      <c r="J52" s="659"/>
      <c r="K52" s="1308"/>
      <c r="L52" s="495"/>
    </row>
    <row r="53" spans="1:12" s="54" customFormat="1" ht="11.25" customHeight="1">
      <c r="A53" s="713"/>
      <c r="B53" s="198"/>
      <c r="C53" s="179" t="s">
        <v>566</v>
      </c>
      <c r="D53" s="1251" t="s">
        <v>239</v>
      </c>
      <c r="E53" s="244"/>
      <c r="F53" s="244"/>
      <c r="G53" s="244"/>
      <c r="H53" s="244"/>
      <c r="I53" s="244"/>
      <c r="J53" s="659"/>
      <c r="K53" s="1308"/>
      <c r="L53" s="495"/>
    </row>
    <row r="54" spans="1:12" s="54" customFormat="1" ht="11.25" customHeight="1">
      <c r="A54" s="713"/>
      <c r="B54" s="198">
        <v>1123400</v>
      </c>
      <c r="C54" s="179" t="s">
        <v>475</v>
      </c>
      <c r="D54" s="1251" t="s">
        <v>240</v>
      </c>
      <c r="E54" s="244"/>
      <c r="F54" s="244"/>
      <c r="G54" s="244"/>
      <c r="H54" s="244"/>
      <c r="I54" s="244"/>
      <c r="J54" s="659"/>
      <c r="K54" s="1281"/>
      <c r="L54" s="1312"/>
    </row>
    <row r="55" spans="1:12" s="54" customFormat="1" ht="10.5" customHeight="1">
      <c r="A55" s="713"/>
      <c r="B55" s="198"/>
      <c r="C55" s="179" t="s">
        <v>567</v>
      </c>
      <c r="D55" s="1251" t="s">
        <v>241</v>
      </c>
      <c r="E55" s="244"/>
      <c r="F55" s="244"/>
      <c r="G55" s="244"/>
      <c r="H55" s="244"/>
      <c r="I55" s="244"/>
      <c r="J55" s="659"/>
      <c r="K55" s="1246"/>
      <c r="L55" s="495"/>
    </row>
    <row r="56" spans="1:12" s="54" customFormat="1" ht="12" customHeight="1">
      <c r="A56" s="713"/>
      <c r="B56" s="198">
        <v>1123500</v>
      </c>
      <c r="C56" s="453" t="s">
        <v>568</v>
      </c>
      <c r="D56" s="477">
        <v>423500</v>
      </c>
      <c r="E56" s="244"/>
      <c r="F56" s="244"/>
      <c r="G56" s="244"/>
      <c r="H56" s="244"/>
      <c r="I56" s="244"/>
      <c r="J56" s="659"/>
      <c r="K56" s="1246"/>
      <c r="L56" s="495"/>
    </row>
    <row r="57" spans="1:12" s="54" customFormat="1" ht="11.25" customHeight="1">
      <c r="A57" s="713"/>
      <c r="B57" s="198"/>
      <c r="C57" s="453" t="s">
        <v>569</v>
      </c>
      <c r="D57" s="477" t="s">
        <v>242</v>
      </c>
      <c r="E57" s="244"/>
      <c r="F57" s="244"/>
      <c r="G57" s="244"/>
      <c r="H57" s="244"/>
      <c r="I57" s="244"/>
      <c r="J57" s="659"/>
      <c r="K57" s="1246"/>
      <c r="L57" s="495"/>
    </row>
    <row r="58" spans="1:12" s="54" customFormat="1" ht="12" customHeight="1">
      <c r="A58" s="713"/>
      <c r="B58" s="198">
        <v>1123600</v>
      </c>
      <c r="C58" s="179" t="s">
        <v>570</v>
      </c>
      <c r="D58" s="1251" t="s">
        <v>243</v>
      </c>
      <c r="E58" s="244"/>
      <c r="F58" s="244"/>
      <c r="G58" s="244"/>
      <c r="H58" s="244"/>
      <c r="I58" s="244"/>
      <c r="J58" s="659"/>
      <c r="K58" s="1246"/>
      <c r="L58" s="495"/>
    </row>
    <row r="59" spans="1:12" s="54" customFormat="1" ht="11.25" customHeight="1">
      <c r="A59" s="713"/>
      <c r="B59" s="198"/>
      <c r="C59" s="179" t="s">
        <v>571</v>
      </c>
      <c r="D59" s="1251" t="s">
        <v>244</v>
      </c>
      <c r="E59" s="244"/>
      <c r="F59" s="244"/>
      <c r="G59" s="244"/>
      <c r="H59" s="244"/>
      <c r="I59" s="244"/>
      <c r="J59" s="659"/>
      <c r="K59" s="1246"/>
      <c r="L59" s="495"/>
    </row>
    <row r="60" spans="1:15" s="54" customFormat="1" ht="11.25" customHeight="1">
      <c r="A60" s="713"/>
      <c r="B60" s="198">
        <v>1123700</v>
      </c>
      <c r="C60" s="179" t="s">
        <v>476</v>
      </c>
      <c r="D60" s="1251" t="s">
        <v>245</v>
      </c>
      <c r="E60" s="244"/>
      <c r="F60" s="244"/>
      <c r="H60" s="1353"/>
      <c r="I60" s="244"/>
      <c r="J60" s="659"/>
      <c r="K60" s="1281"/>
      <c r="L60" s="1282"/>
      <c r="O60" s="132"/>
    </row>
    <row r="61" spans="1:15" s="54" customFormat="1" ht="11.25" customHeight="1">
      <c r="A61" s="713"/>
      <c r="B61" s="198"/>
      <c r="C61" s="179" t="s">
        <v>572</v>
      </c>
      <c r="D61" s="1251" t="s">
        <v>246</v>
      </c>
      <c r="E61" s="244"/>
      <c r="F61" s="244"/>
      <c r="G61" s="493"/>
      <c r="H61" s="493"/>
      <c r="I61" s="244"/>
      <c r="J61" s="659"/>
      <c r="K61" s="1246"/>
      <c r="L61" s="495"/>
      <c r="O61" s="132"/>
    </row>
    <row r="62" spans="1:15" s="54" customFormat="1" ht="12" customHeight="1">
      <c r="A62" s="713"/>
      <c r="B62" s="198">
        <v>1123800</v>
      </c>
      <c r="C62" s="179" t="s">
        <v>477</v>
      </c>
      <c r="D62" s="1251" t="s">
        <v>247</v>
      </c>
      <c r="E62" s="244"/>
      <c r="F62" s="244"/>
      <c r="G62" s="244"/>
      <c r="H62" s="244"/>
      <c r="I62" s="244"/>
      <c r="J62" s="659"/>
      <c r="K62" s="1285"/>
      <c r="L62" s="1286"/>
      <c r="O62" s="132"/>
    </row>
    <row r="63" spans="1:15" s="54" customFormat="1" ht="12" customHeight="1" thickBot="1">
      <c r="A63" s="713"/>
      <c r="B63" s="450"/>
      <c r="C63" s="442" t="s">
        <v>573</v>
      </c>
      <c r="D63" s="1252" t="s">
        <v>248</v>
      </c>
      <c r="E63" s="497"/>
      <c r="F63" s="497"/>
      <c r="G63" s="497"/>
      <c r="H63" s="497"/>
      <c r="I63" s="497"/>
      <c r="J63" s="661"/>
      <c r="K63" s="1255"/>
      <c r="L63" s="498"/>
      <c r="O63" s="132"/>
    </row>
    <row r="64" spans="1:15" s="54" customFormat="1" ht="13.5" customHeight="1" thickBot="1">
      <c r="A64" s="713"/>
      <c r="B64" s="436">
        <v>1124000</v>
      </c>
      <c r="C64" s="452" t="s">
        <v>478</v>
      </c>
      <c r="D64" s="206" t="s">
        <v>68</v>
      </c>
      <c r="E64" s="282"/>
      <c r="F64" s="282"/>
      <c r="G64" s="282"/>
      <c r="H64" s="282"/>
      <c r="I64" s="282"/>
      <c r="J64" s="282"/>
      <c r="K64" s="282">
        <f>K65</f>
        <v>0</v>
      </c>
      <c r="L64" s="282">
        <f>L65</f>
        <v>0</v>
      </c>
      <c r="O64" s="132"/>
    </row>
    <row r="65" spans="1:15" s="54" customFormat="1" ht="12.75" customHeight="1" thickBot="1">
      <c r="A65" s="713"/>
      <c r="B65" s="199">
        <v>1124100</v>
      </c>
      <c r="C65" s="184" t="s">
        <v>479</v>
      </c>
      <c r="D65" s="1256" t="s">
        <v>249</v>
      </c>
      <c r="E65" s="270"/>
      <c r="F65" s="270"/>
      <c r="G65" s="270"/>
      <c r="H65" s="270"/>
      <c r="I65" s="270"/>
      <c r="J65" s="667"/>
      <c r="K65" s="1279"/>
      <c r="L65" s="1280"/>
      <c r="O65" s="132"/>
    </row>
    <row r="66" spans="1:15" s="56" customFormat="1" ht="12" customHeight="1" thickBot="1">
      <c r="A66" s="713"/>
      <c r="B66" s="454">
        <v>1125000</v>
      </c>
      <c r="C66" s="455" t="s">
        <v>480</v>
      </c>
      <c r="D66" s="478" t="s">
        <v>68</v>
      </c>
      <c r="E66" s="506">
        <f>E68</f>
        <v>0</v>
      </c>
      <c r="F66" s="506">
        <f>F68</f>
        <v>0</v>
      </c>
      <c r="G66" s="506">
        <f>G68</f>
        <v>0</v>
      </c>
      <c r="H66" s="506">
        <f>H68</f>
        <v>0</v>
      </c>
      <c r="I66" s="273">
        <f>I67</f>
        <v>0</v>
      </c>
      <c r="J66" s="507">
        <f>J67</f>
        <v>0</v>
      </c>
      <c r="K66" s="506">
        <f>K67</f>
        <v>0</v>
      </c>
      <c r="L66" s="508">
        <f>L67</f>
        <v>0</v>
      </c>
      <c r="O66" s="133"/>
    </row>
    <row r="67" spans="1:15" s="54" customFormat="1" ht="16.5" customHeight="1">
      <c r="A67" s="713"/>
      <c r="B67" s="198">
        <v>1125200</v>
      </c>
      <c r="C67" s="439" t="s">
        <v>574</v>
      </c>
      <c r="D67" s="1254" t="s">
        <v>250</v>
      </c>
      <c r="E67" s="264"/>
      <c r="F67" s="264"/>
      <c r="G67" s="509"/>
      <c r="H67" s="510"/>
      <c r="I67" s="238"/>
      <c r="J67" s="490"/>
      <c r="K67" s="1314"/>
      <c r="L67" s="1315"/>
      <c r="O67" s="132"/>
    </row>
    <row r="68" spans="1:22" s="54" customFormat="1" ht="22.5" customHeight="1" thickBot="1">
      <c r="A68" s="713"/>
      <c r="B68" s="450"/>
      <c r="C68" s="442" t="s">
        <v>575</v>
      </c>
      <c r="D68" s="1252" t="s">
        <v>87</v>
      </c>
      <c r="E68" s="835"/>
      <c r="F68" s="835"/>
      <c r="G68" s="515"/>
      <c r="H68" s="515"/>
      <c r="I68" s="512"/>
      <c r="J68" s="629"/>
      <c r="K68" s="706"/>
      <c r="L68" s="707"/>
      <c r="O68" s="1879"/>
      <c r="P68" s="1879"/>
      <c r="Q68" s="1879"/>
      <c r="R68" s="1879"/>
      <c r="S68" s="1879"/>
      <c r="T68" s="1879"/>
      <c r="U68" s="52"/>
      <c r="V68" s="1318"/>
    </row>
    <row r="69" spans="1:12" s="54" customFormat="1" ht="14.25" customHeight="1" thickBot="1">
      <c r="A69" s="713"/>
      <c r="B69" s="436">
        <v>1126000</v>
      </c>
      <c r="C69" s="452" t="s">
        <v>482</v>
      </c>
      <c r="D69" s="206" t="s">
        <v>68</v>
      </c>
      <c r="E69" s="276">
        <f>E70+E71+E76+E77</f>
        <v>1005.47</v>
      </c>
      <c r="F69" s="276">
        <f>F70+F71+F76+F77</f>
        <v>1005.47</v>
      </c>
      <c r="G69" s="513">
        <f>G71+G77+G83</f>
        <v>1728.8899999999999</v>
      </c>
      <c r="H69" s="513">
        <f>H71+H77+H83</f>
        <v>1728.8899999999999</v>
      </c>
      <c r="I69" s="514">
        <f>I70+I76+I77+I82</f>
        <v>378.44</v>
      </c>
      <c r="J69" s="514">
        <f>J70+J76+J77+J82</f>
        <v>378.44</v>
      </c>
      <c r="K69" s="514">
        <f>K70+K71+K76+K77+K82</f>
        <v>0</v>
      </c>
      <c r="L69" s="514">
        <f>L70+L71+L76+L77+L82</f>
        <v>0</v>
      </c>
    </row>
    <row r="70" spans="1:15" s="54" customFormat="1" ht="13.5">
      <c r="A70" s="713"/>
      <c r="B70" s="199">
        <v>1126100</v>
      </c>
      <c r="C70" s="439" t="s">
        <v>483</v>
      </c>
      <c r="D70" s="1254" t="s">
        <v>251</v>
      </c>
      <c r="E70" s="279"/>
      <c r="F70" s="279"/>
      <c r="G70" s="1181"/>
      <c r="H70" s="970"/>
      <c r="I70" s="515"/>
      <c r="J70" s="668"/>
      <c r="K70" s="1283"/>
      <c r="L70" s="1284"/>
      <c r="O70" s="132"/>
    </row>
    <row r="71" spans="1:22" s="54" customFormat="1" ht="12" customHeight="1">
      <c r="A71" s="713"/>
      <c r="B71" s="198"/>
      <c r="C71" s="179" t="s">
        <v>576</v>
      </c>
      <c r="D71" s="1254" t="s">
        <v>252</v>
      </c>
      <c r="E71" s="234">
        <v>60.07</v>
      </c>
      <c r="F71" s="234">
        <v>60.07</v>
      </c>
      <c r="G71" s="1488">
        <v>21.59</v>
      </c>
      <c r="H71" s="1488">
        <v>21.59</v>
      </c>
      <c r="I71" s="234"/>
      <c r="J71" s="236"/>
      <c r="K71" s="1197"/>
      <c r="L71" s="71"/>
      <c r="V71" s="1133"/>
    </row>
    <row r="72" spans="1:12" s="54" customFormat="1" ht="11.25" customHeight="1">
      <c r="A72" s="713"/>
      <c r="B72" s="198">
        <v>1126200</v>
      </c>
      <c r="C72" s="179" t="s">
        <v>577</v>
      </c>
      <c r="D72" s="1251" t="s">
        <v>253</v>
      </c>
      <c r="E72" s="234"/>
      <c r="F72" s="42"/>
      <c r="G72" s="1194"/>
      <c r="H72" s="1194"/>
      <c r="I72" s="234"/>
      <c r="J72" s="236"/>
      <c r="K72" s="1194"/>
      <c r="L72" s="488"/>
    </row>
    <row r="73" spans="1:12" s="54" customFormat="1" ht="12.75" customHeight="1">
      <c r="A73" s="713"/>
      <c r="B73" s="198"/>
      <c r="C73" s="179" t="s">
        <v>578</v>
      </c>
      <c r="D73" s="1251" t="s">
        <v>254</v>
      </c>
      <c r="E73" s="234"/>
      <c r="F73" s="234"/>
      <c r="G73" s="1194"/>
      <c r="H73" s="1194"/>
      <c r="I73" s="234"/>
      <c r="J73" s="236"/>
      <c r="K73" s="1194"/>
      <c r="L73" s="488"/>
    </row>
    <row r="74" spans="1:12" s="54" customFormat="1" ht="13.5">
      <c r="A74" s="713"/>
      <c r="B74" s="198">
        <v>1126300</v>
      </c>
      <c r="C74" s="179" t="s">
        <v>579</v>
      </c>
      <c r="D74" s="1251" t="s">
        <v>255</v>
      </c>
      <c r="E74" s="244"/>
      <c r="F74" s="244"/>
      <c r="G74" s="1246"/>
      <c r="H74" s="1246"/>
      <c r="I74" s="244"/>
      <c r="J74" s="659"/>
      <c r="K74" s="1246"/>
      <c r="L74" s="495"/>
    </row>
    <row r="75" spans="1:12" s="54" customFormat="1" ht="12" customHeight="1">
      <c r="A75" s="713"/>
      <c r="B75" s="198"/>
      <c r="C75" s="179" t="s">
        <v>580</v>
      </c>
      <c r="D75" s="1251" t="s">
        <v>256</v>
      </c>
      <c r="E75" s="244"/>
      <c r="F75" s="244"/>
      <c r="G75" s="1246"/>
      <c r="H75" s="1246"/>
      <c r="I75" s="244"/>
      <c r="J75" s="659"/>
      <c r="K75" s="1246"/>
      <c r="L75" s="495"/>
    </row>
    <row r="76" spans="1:12" s="54" customFormat="1" ht="10.5" customHeight="1">
      <c r="A76" s="713"/>
      <c r="B76" s="440">
        <v>1126400</v>
      </c>
      <c r="C76" s="179" t="s">
        <v>484</v>
      </c>
      <c r="D76" s="1251" t="s">
        <v>257</v>
      </c>
      <c r="E76" s="244"/>
      <c r="F76" s="244"/>
      <c r="G76" s="1197"/>
      <c r="H76" s="1198"/>
      <c r="I76" s="244">
        <v>378.44</v>
      </c>
      <c r="J76" s="659">
        <v>378.44</v>
      </c>
      <c r="K76" s="1246"/>
      <c r="L76" s="1233"/>
    </row>
    <row r="77" spans="1:16" s="54" customFormat="1" ht="10.5" customHeight="1">
      <c r="A77" s="713"/>
      <c r="B77" s="440"/>
      <c r="C77" s="179" t="s">
        <v>581</v>
      </c>
      <c r="D77" s="1251" t="s">
        <v>258</v>
      </c>
      <c r="E77" s="493">
        <v>945.4</v>
      </c>
      <c r="F77" s="493">
        <v>945.4</v>
      </c>
      <c r="G77" s="1234">
        <v>1707.3</v>
      </c>
      <c r="H77" s="1234">
        <v>1707.3</v>
      </c>
      <c r="I77" s="244"/>
      <c r="J77" s="659"/>
      <c r="K77" s="1195"/>
      <c r="L77" s="494"/>
      <c r="P77" s="1134"/>
    </row>
    <row r="78" spans="1:12" s="54" customFormat="1" ht="12" customHeight="1">
      <c r="A78" s="713"/>
      <c r="B78" s="456">
        <v>1126500</v>
      </c>
      <c r="C78" s="1257" t="s">
        <v>582</v>
      </c>
      <c r="D78" s="1251" t="s">
        <v>259</v>
      </c>
      <c r="E78" s="244"/>
      <c r="F78" s="244"/>
      <c r="G78" s="244"/>
      <c r="H78" s="244"/>
      <c r="I78" s="244"/>
      <c r="J78" s="659"/>
      <c r="K78" s="1246"/>
      <c r="L78" s="495"/>
    </row>
    <row r="79" spans="1:12" s="54" customFormat="1" ht="12" customHeight="1">
      <c r="A79" s="713"/>
      <c r="B79" s="456"/>
      <c r="C79" s="1257" t="s">
        <v>583</v>
      </c>
      <c r="D79" s="1251" t="s">
        <v>260</v>
      </c>
      <c r="E79" s="244"/>
      <c r="F79" s="244"/>
      <c r="G79" s="244"/>
      <c r="H79" s="244"/>
      <c r="I79" s="244"/>
      <c r="J79" s="659"/>
      <c r="K79" s="1246"/>
      <c r="L79" s="495"/>
    </row>
    <row r="80" spans="1:16" s="54" customFormat="1" ht="12.75" customHeight="1">
      <c r="A80" s="713"/>
      <c r="B80" s="440">
        <v>1126600</v>
      </c>
      <c r="C80" s="179" t="s">
        <v>584</v>
      </c>
      <c r="D80" s="1251" t="s">
        <v>261</v>
      </c>
      <c r="E80" s="517"/>
      <c r="F80" s="517"/>
      <c r="G80" s="517"/>
      <c r="H80" s="517"/>
      <c r="I80" s="517"/>
      <c r="J80" s="669"/>
      <c r="K80" s="1196"/>
      <c r="L80" s="518"/>
      <c r="P80" s="1134"/>
    </row>
    <row r="81" spans="1:12" s="54" customFormat="1" ht="10.5" customHeight="1">
      <c r="A81" s="713"/>
      <c r="B81" s="440"/>
      <c r="C81" s="179" t="s">
        <v>585</v>
      </c>
      <c r="D81" s="1251" t="s">
        <v>262</v>
      </c>
      <c r="E81" s="517"/>
      <c r="F81" s="517"/>
      <c r="G81" s="517"/>
      <c r="H81" s="517"/>
      <c r="I81" s="517"/>
      <c r="J81" s="669"/>
      <c r="K81" s="1196"/>
      <c r="L81" s="518"/>
    </row>
    <row r="82" spans="1:12" s="54" customFormat="1" ht="13.5">
      <c r="A82" s="713"/>
      <c r="B82" s="440">
        <v>1126700</v>
      </c>
      <c r="C82" s="179" t="s">
        <v>485</v>
      </c>
      <c r="D82" s="1251" t="s">
        <v>263</v>
      </c>
      <c r="E82" s="244"/>
      <c r="F82" s="244"/>
      <c r="G82" s="244"/>
      <c r="H82" s="244"/>
      <c r="I82" s="244"/>
      <c r="J82" s="659"/>
      <c r="K82" s="1281"/>
      <c r="L82" s="1282"/>
    </row>
    <row r="83" spans="1:12" s="54" customFormat="1" ht="12" customHeight="1">
      <c r="A83" s="713"/>
      <c r="B83" s="440"/>
      <c r="C83" s="179" t="s">
        <v>586</v>
      </c>
      <c r="D83" s="1251" t="s">
        <v>264</v>
      </c>
      <c r="E83" s="244"/>
      <c r="F83" s="244"/>
      <c r="G83" s="1307"/>
      <c r="H83" s="1307"/>
      <c r="I83" s="244"/>
      <c r="J83" s="244"/>
      <c r="K83" s="71"/>
      <c r="L83" s="71"/>
    </row>
    <row r="84" spans="1:12" s="54" customFormat="1" ht="12" customHeight="1">
      <c r="A84" s="713"/>
      <c r="B84" s="440">
        <v>1126800</v>
      </c>
      <c r="C84" s="179" t="s">
        <v>587</v>
      </c>
      <c r="D84" s="1251" t="s">
        <v>265</v>
      </c>
      <c r="E84" s="244"/>
      <c r="F84" s="244"/>
      <c r="G84" s="244"/>
      <c r="H84" s="244"/>
      <c r="I84" s="244"/>
      <c r="J84" s="659"/>
      <c r="K84" s="244"/>
      <c r="L84" s="495"/>
    </row>
    <row r="85" spans="1:12" s="54" customFormat="1" ht="10.5" customHeight="1" thickBot="1">
      <c r="A85" s="713"/>
      <c r="B85" s="447"/>
      <c r="C85" s="442" t="s">
        <v>588</v>
      </c>
      <c r="D85" s="1252" t="s">
        <v>266</v>
      </c>
      <c r="E85" s="497"/>
      <c r="F85" s="497"/>
      <c r="G85" s="497"/>
      <c r="H85" s="497"/>
      <c r="I85" s="497"/>
      <c r="J85" s="661"/>
      <c r="K85" s="267"/>
      <c r="L85" s="498"/>
    </row>
    <row r="86" spans="1:12" s="54" customFormat="1" ht="12.75" customHeight="1" thickBot="1">
      <c r="A86" s="713"/>
      <c r="B86" s="457">
        <v>1130000</v>
      </c>
      <c r="C86" s="444" t="s">
        <v>589</v>
      </c>
      <c r="D86" s="206" t="s">
        <v>68</v>
      </c>
      <c r="E86" s="282"/>
      <c r="F86" s="282"/>
      <c r="G86" s="282"/>
      <c r="H86" s="282"/>
      <c r="I86" s="282"/>
      <c r="J86" s="282"/>
      <c r="K86" s="282"/>
      <c r="L86" s="282"/>
    </row>
    <row r="87" spans="1:12" s="58" customFormat="1" ht="10.5" customHeight="1">
      <c r="A87" s="713"/>
      <c r="B87" s="445">
        <v>1130100</v>
      </c>
      <c r="C87" s="439" t="s">
        <v>590</v>
      </c>
      <c r="D87" s="1254" t="s">
        <v>267</v>
      </c>
      <c r="E87" s="279"/>
      <c r="F87" s="279"/>
      <c r="G87" s="279"/>
      <c r="H87" s="279"/>
      <c r="I87" s="279"/>
      <c r="J87" s="665"/>
      <c r="K87" s="666"/>
      <c r="L87" s="504"/>
    </row>
    <row r="88" spans="1:12" s="58" customFormat="1" ht="10.5" customHeight="1">
      <c r="A88" s="713"/>
      <c r="B88" s="440">
        <v>1130200</v>
      </c>
      <c r="C88" s="179" t="s">
        <v>591</v>
      </c>
      <c r="D88" s="1251" t="s">
        <v>268</v>
      </c>
      <c r="E88" s="234"/>
      <c r="F88" s="234"/>
      <c r="G88" s="234"/>
      <c r="H88" s="234"/>
      <c r="I88" s="234"/>
      <c r="J88" s="236"/>
      <c r="K88" s="234"/>
      <c r="L88" s="488"/>
    </row>
    <row r="89" spans="1:12" s="58" customFormat="1" ht="13.5">
      <c r="A89" s="713"/>
      <c r="B89" s="440">
        <v>1130300</v>
      </c>
      <c r="C89" s="179" t="s">
        <v>592</v>
      </c>
      <c r="D89" s="1251" t="s">
        <v>269</v>
      </c>
      <c r="E89" s="517"/>
      <c r="F89" s="517"/>
      <c r="G89" s="517"/>
      <c r="H89" s="517"/>
      <c r="I89" s="517"/>
      <c r="J89" s="669"/>
      <c r="K89" s="517"/>
      <c r="L89" s="518"/>
    </row>
    <row r="90" spans="1:12" s="52" customFormat="1" ht="10.5" customHeight="1">
      <c r="A90" s="713"/>
      <c r="B90" s="440">
        <v>1130400</v>
      </c>
      <c r="C90" s="179" t="s">
        <v>593</v>
      </c>
      <c r="D90" s="1251" t="s">
        <v>270</v>
      </c>
      <c r="E90" s="234"/>
      <c r="F90" s="234"/>
      <c r="G90" s="234"/>
      <c r="H90" s="234"/>
      <c r="I90" s="234"/>
      <c r="J90" s="236"/>
      <c r="K90" s="234"/>
      <c r="L90" s="488"/>
    </row>
    <row r="91" spans="1:12" s="52" customFormat="1" ht="9.75" customHeight="1">
      <c r="A91" s="713"/>
      <c r="B91" s="440">
        <v>1131000</v>
      </c>
      <c r="C91" s="446" t="s">
        <v>594</v>
      </c>
      <c r="D91" s="479" t="s">
        <v>68</v>
      </c>
      <c r="E91" s="517"/>
      <c r="F91" s="517"/>
      <c r="G91" s="517"/>
      <c r="H91" s="517"/>
      <c r="I91" s="517"/>
      <c r="J91" s="669"/>
      <c r="K91" s="517"/>
      <c r="L91" s="518"/>
    </row>
    <row r="92" spans="1:12" s="52" customFormat="1" ht="10.5" customHeight="1">
      <c r="A92" s="713"/>
      <c r="B92" s="440">
        <v>1131100</v>
      </c>
      <c r="C92" s="179" t="s">
        <v>595</v>
      </c>
      <c r="D92" s="1251" t="s">
        <v>271</v>
      </c>
      <c r="E92" s="234"/>
      <c r="F92" s="234"/>
      <c r="G92" s="234"/>
      <c r="H92" s="234"/>
      <c r="I92" s="234"/>
      <c r="J92" s="236"/>
      <c r="K92" s="234"/>
      <c r="L92" s="488"/>
    </row>
    <row r="93" spans="1:12" s="52" customFormat="1" ht="12" customHeight="1">
      <c r="A93" s="713"/>
      <c r="B93" s="440">
        <v>1131200</v>
      </c>
      <c r="C93" s="179" t="s">
        <v>596</v>
      </c>
      <c r="D93" s="1251" t="s">
        <v>272</v>
      </c>
      <c r="E93" s="517"/>
      <c r="F93" s="517"/>
      <c r="G93" s="517"/>
      <c r="H93" s="517"/>
      <c r="I93" s="517"/>
      <c r="J93" s="669"/>
      <c r="K93" s="517"/>
      <c r="L93" s="518"/>
    </row>
    <row r="94" spans="1:12" s="59" customFormat="1" ht="10.5" customHeight="1" thickBot="1">
      <c r="A94" s="712"/>
      <c r="B94" s="447">
        <v>1131300</v>
      </c>
      <c r="C94" s="442" t="s">
        <v>597</v>
      </c>
      <c r="D94" s="1252" t="s">
        <v>273</v>
      </c>
      <c r="E94" s="238"/>
      <c r="F94" s="238"/>
      <c r="G94" s="238"/>
      <c r="H94" s="238"/>
      <c r="I94" s="238"/>
      <c r="J94" s="490"/>
      <c r="K94" s="670"/>
      <c r="L94" s="511"/>
    </row>
    <row r="95" spans="1:12" s="59" customFormat="1" ht="14.25" customHeight="1" thickBot="1">
      <c r="A95" s="712"/>
      <c r="B95" s="436">
        <v>1140000</v>
      </c>
      <c r="C95" s="452" t="s">
        <v>598</v>
      </c>
      <c r="D95" s="206" t="s">
        <v>68</v>
      </c>
      <c r="E95" s="276"/>
      <c r="F95" s="276"/>
      <c r="G95" s="276"/>
      <c r="H95" s="276"/>
      <c r="I95" s="276"/>
      <c r="J95" s="276"/>
      <c r="K95" s="276"/>
      <c r="L95" s="276"/>
    </row>
    <row r="96" spans="1:12" s="52" customFormat="1" ht="13.5" customHeight="1">
      <c r="A96" s="713"/>
      <c r="B96" s="199">
        <v>1141000</v>
      </c>
      <c r="C96" s="439" t="s">
        <v>599</v>
      </c>
      <c r="D96" s="1254" t="s">
        <v>274</v>
      </c>
      <c r="E96" s="264"/>
      <c r="F96" s="264"/>
      <c r="G96" s="264"/>
      <c r="H96" s="264"/>
      <c r="I96" s="264"/>
      <c r="J96" s="657"/>
      <c r="K96" s="662"/>
      <c r="L96" s="492"/>
    </row>
    <row r="97" spans="1:12" s="42" customFormat="1" ht="10.5" customHeight="1">
      <c r="A97" s="713"/>
      <c r="B97" s="198">
        <v>1142000</v>
      </c>
      <c r="C97" s="179" t="s">
        <v>600</v>
      </c>
      <c r="D97" s="1251" t="s">
        <v>275</v>
      </c>
      <c r="E97" s="234"/>
      <c r="F97" s="234"/>
      <c r="G97" s="234"/>
      <c r="H97" s="234"/>
      <c r="I97" s="234"/>
      <c r="J97" s="236"/>
      <c r="K97" s="234"/>
      <c r="L97" s="488"/>
    </row>
    <row r="98" spans="1:12" s="42" customFormat="1" ht="14.25" customHeight="1">
      <c r="A98" s="712"/>
      <c r="B98" s="198">
        <v>1143000</v>
      </c>
      <c r="C98" s="179" t="s">
        <v>601</v>
      </c>
      <c r="D98" s="1251" t="s">
        <v>276</v>
      </c>
      <c r="E98" s="519"/>
      <c r="F98" s="519"/>
      <c r="G98" s="519"/>
      <c r="H98" s="519"/>
      <c r="I98" s="519"/>
      <c r="J98" s="671"/>
      <c r="K98" s="519"/>
      <c r="L98" s="520"/>
    </row>
    <row r="99" spans="1:12" s="42" customFormat="1" ht="15" customHeight="1" thickBot="1">
      <c r="A99" s="712"/>
      <c r="B99" s="450">
        <v>1144000</v>
      </c>
      <c r="C99" s="442" t="s">
        <v>602</v>
      </c>
      <c r="D99" s="1252" t="s">
        <v>277</v>
      </c>
      <c r="E99" s="521"/>
      <c r="F99" s="521"/>
      <c r="G99" s="521"/>
      <c r="H99" s="521"/>
      <c r="I99" s="521"/>
      <c r="J99" s="672"/>
      <c r="K99" s="673"/>
      <c r="L99" s="522"/>
    </row>
    <row r="100" spans="1:12" s="42" customFormat="1" ht="12" customHeight="1" thickBot="1">
      <c r="A100" s="713"/>
      <c r="B100" s="436">
        <v>1150000</v>
      </c>
      <c r="C100" s="1258" t="s">
        <v>603</v>
      </c>
      <c r="D100" s="206" t="s">
        <v>68</v>
      </c>
      <c r="E100" s="242"/>
      <c r="F100" s="242"/>
      <c r="G100" s="242"/>
      <c r="H100" s="242"/>
      <c r="I100" s="242"/>
      <c r="J100" s="242"/>
      <c r="K100" s="242"/>
      <c r="L100" s="242"/>
    </row>
    <row r="101" spans="1:12" s="42" customFormat="1" ht="11.25" customHeight="1">
      <c r="A101" s="713"/>
      <c r="B101" s="458">
        <v>1153100</v>
      </c>
      <c r="C101" s="459" t="s">
        <v>604</v>
      </c>
      <c r="D101" s="480">
        <v>463100</v>
      </c>
      <c r="E101" s="523"/>
      <c r="F101" s="523"/>
      <c r="G101" s="523"/>
      <c r="H101" s="523"/>
      <c r="I101" s="523"/>
      <c r="J101" s="674"/>
      <c r="K101" s="677"/>
      <c r="L101" s="524"/>
    </row>
    <row r="102" spans="1:12" s="42" customFormat="1" ht="12" customHeight="1">
      <c r="A102" s="713"/>
      <c r="B102" s="458">
        <v>1153200</v>
      </c>
      <c r="C102" s="459" t="s">
        <v>605</v>
      </c>
      <c r="D102" s="480">
        <v>463200</v>
      </c>
      <c r="E102" s="525"/>
      <c r="F102" s="525"/>
      <c r="G102" s="525"/>
      <c r="H102" s="525"/>
      <c r="I102" s="525"/>
      <c r="J102" s="675"/>
      <c r="K102" s="525"/>
      <c r="L102" s="526"/>
    </row>
    <row r="103" spans="1:12" s="42" customFormat="1" ht="10.5" customHeight="1">
      <c r="A103" s="713"/>
      <c r="B103" s="458">
        <v>1153300</v>
      </c>
      <c r="C103" s="459" t="s">
        <v>606</v>
      </c>
      <c r="D103" s="480">
        <v>463300</v>
      </c>
      <c r="E103" s="519"/>
      <c r="F103" s="519"/>
      <c r="G103" s="519"/>
      <c r="H103" s="519"/>
      <c r="I103" s="519"/>
      <c r="J103" s="671"/>
      <c r="K103" s="519"/>
      <c r="L103" s="520"/>
    </row>
    <row r="104" spans="1:12" s="42" customFormat="1" ht="12" customHeight="1">
      <c r="A104" s="713"/>
      <c r="B104" s="458">
        <v>1153400</v>
      </c>
      <c r="C104" s="459" t="s">
        <v>607</v>
      </c>
      <c r="D104" s="480">
        <v>463400</v>
      </c>
      <c r="E104" s="519"/>
      <c r="F104" s="519"/>
      <c r="G104" s="519"/>
      <c r="H104" s="519"/>
      <c r="I104" s="519"/>
      <c r="J104" s="671"/>
      <c r="K104" s="519"/>
      <c r="L104" s="520"/>
    </row>
    <row r="105" spans="1:12" s="42" customFormat="1" ht="11.25" customHeight="1">
      <c r="A105" s="713"/>
      <c r="B105" s="458">
        <v>1153500</v>
      </c>
      <c r="C105" s="460" t="s">
        <v>608</v>
      </c>
      <c r="D105" s="480">
        <v>463500</v>
      </c>
      <c r="E105" s="525"/>
      <c r="F105" s="525"/>
      <c r="G105" s="525"/>
      <c r="H105" s="525"/>
      <c r="I105" s="525"/>
      <c r="J105" s="675"/>
      <c r="K105" s="525"/>
      <c r="L105" s="526"/>
    </row>
    <row r="106" spans="1:12" s="42" customFormat="1" ht="12" customHeight="1">
      <c r="A106" s="713"/>
      <c r="B106" s="458">
        <v>1153700</v>
      </c>
      <c r="C106" s="460" t="s">
        <v>609</v>
      </c>
      <c r="D106" s="480">
        <v>463700</v>
      </c>
      <c r="E106" s="527"/>
      <c r="F106" s="527"/>
      <c r="G106" s="527"/>
      <c r="H106" s="527"/>
      <c r="I106" s="527"/>
      <c r="J106" s="676"/>
      <c r="K106" s="527"/>
      <c r="L106" s="528"/>
    </row>
    <row r="107" spans="1:12" s="42" customFormat="1" ht="12" customHeight="1" thickBot="1">
      <c r="A107" s="713"/>
      <c r="B107" s="458">
        <v>1153800</v>
      </c>
      <c r="C107" s="460" t="s">
        <v>610</v>
      </c>
      <c r="D107" s="480">
        <v>463800</v>
      </c>
      <c r="E107" s="527"/>
      <c r="F107" s="527"/>
      <c r="G107" s="527"/>
      <c r="H107" s="527"/>
      <c r="I107" s="527"/>
      <c r="J107" s="676"/>
      <c r="K107" s="678"/>
      <c r="L107" s="528"/>
    </row>
    <row r="108" spans="1:12" s="42" customFormat="1" ht="10.5" customHeight="1" thickBot="1">
      <c r="A108" s="713"/>
      <c r="B108" s="436">
        <v>1160000</v>
      </c>
      <c r="C108" s="1259" t="s">
        <v>611</v>
      </c>
      <c r="D108" s="206" t="s">
        <v>68</v>
      </c>
      <c r="E108" s="242"/>
      <c r="F108" s="242"/>
      <c r="G108" s="242"/>
      <c r="H108" s="242"/>
      <c r="I108" s="242"/>
      <c r="J108" s="242"/>
      <c r="K108" s="242"/>
      <c r="L108" s="242"/>
    </row>
    <row r="109" spans="1:12" s="42" customFormat="1" ht="24.75" customHeight="1" thickBot="1">
      <c r="A109" s="712"/>
      <c r="B109" s="436">
        <v>1161000</v>
      </c>
      <c r="C109" s="1259" t="s">
        <v>612</v>
      </c>
      <c r="D109" s="481" t="s">
        <v>68</v>
      </c>
      <c r="E109" s="242"/>
      <c r="F109" s="242"/>
      <c r="G109" s="242"/>
      <c r="H109" s="242"/>
      <c r="I109" s="242"/>
      <c r="J109" s="242"/>
      <c r="K109" s="242"/>
      <c r="L109" s="242"/>
    </row>
    <row r="110" spans="1:12" s="52" customFormat="1" ht="9.75" customHeight="1">
      <c r="A110" s="712"/>
      <c r="B110" s="199">
        <v>1161100</v>
      </c>
      <c r="C110" s="177" t="s">
        <v>613</v>
      </c>
      <c r="D110" s="482">
        <v>471100</v>
      </c>
      <c r="E110" s="529"/>
      <c r="F110" s="529"/>
      <c r="G110" s="529"/>
      <c r="H110" s="529"/>
      <c r="I110" s="529"/>
      <c r="J110" s="679"/>
      <c r="K110" s="680"/>
      <c r="L110" s="530"/>
    </row>
    <row r="111" spans="1:12" s="42" customFormat="1" ht="10.5" customHeight="1">
      <c r="A111" s="713"/>
      <c r="B111" s="198">
        <v>1161200</v>
      </c>
      <c r="C111" s="178" t="s">
        <v>614</v>
      </c>
      <c r="D111" s="477">
        <v>471200</v>
      </c>
      <c r="E111" s="525"/>
      <c r="F111" s="525"/>
      <c r="G111" s="525"/>
      <c r="H111" s="525"/>
      <c r="I111" s="525"/>
      <c r="J111" s="675"/>
      <c r="K111" s="525"/>
      <c r="L111" s="526"/>
    </row>
    <row r="112" spans="1:12" s="42" customFormat="1" ht="9" customHeight="1" thickBot="1">
      <c r="A112" s="713"/>
      <c r="B112" s="450"/>
      <c r="C112" s="1260" t="s">
        <v>615</v>
      </c>
      <c r="D112" s="483" t="s">
        <v>278</v>
      </c>
      <c r="E112" s="527"/>
      <c r="F112" s="527"/>
      <c r="G112" s="527"/>
      <c r="H112" s="527"/>
      <c r="I112" s="527"/>
      <c r="J112" s="676"/>
      <c r="K112" s="678"/>
      <c r="L112" s="528"/>
    </row>
    <row r="113" spans="1:12" s="52" customFormat="1" ht="22.5" customHeight="1" thickBot="1">
      <c r="A113" s="713"/>
      <c r="B113" s="436">
        <v>1162000</v>
      </c>
      <c r="C113" s="452" t="s">
        <v>616</v>
      </c>
      <c r="D113" s="481" t="s">
        <v>68</v>
      </c>
      <c r="E113" s="242"/>
      <c r="F113" s="242"/>
      <c r="G113" s="242"/>
      <c r="H113" s="242"/>
      <c r="I113" s="242"/>
      <c r="J113" s="242"/>
      <c r="K113" s="242"/>
      <c r="L113" s="242"/>
    </row>
    <row r="114" spans="1:12" s="42" customFormat="1" ht="12" customHeight="1">
      <c r="A114" s="713"/>
      <c r="B114" s="199">
        <v>1162100</v>
      </c>
      <c r="C114" s="177" t="s">
        <v>617</v>
      </c>
      <c r="D114" s="1254" t="s">
        <v>279</v>
      </c>
      <c r="E114" s="251"/>
      <c r="F114" s="251"/>
      <c r="G114" s="251"/>
      <c r="H114" s="251"/>
      <c r="I114" s="251"/>
      <c r="J114" s="663"/>
      <c r="K114" s="664"/>
      <c r="L114" s="499"/>
    </row>
    <row r="115" spans="1:12" s="42" customFormat="1" ht="10.5" customHeight="1">
      <c r="A115" s="713"/>
      <c r="B115" s="198">
        <v>1162200</v>
      </c>
      <c r="C115" s="178" t="s">
        <v>618</v>
      </c>
      <c r="D115" s="1251" t="s">
        <v>280</v>
      </c>
      <c r="E115" s="248"/>
      <c r="F115" s="248"/>
      <c r="G115" s="248"/>
      <c r="H115" s="248"/>
      <c r="I115" s="248"/>
      <c r="J115" s="660"/>
      <c r="K115" s="248"/>
      <c r="L115" s="496"/>
    </row>
    <row r="116" spans="1:12" s="42" customFormat="1" ht="12" customHeight="1">
      <c r="A116" s="713"/>
      <c r="B116" s="198">
        <v>1162300</v>
      </c>
      <c r="C116" s="178" t="s">
        <v>619</v>
      </c>
      <c r="D116" s="1251" t="s">
        <v>281</v>
      </c>
      <c r="E116" s="244"/>
      <c r="F116" s="244"/>
      <c r="G116" s="244"/>
      <c r="H116" s="244"/>
      <c r="I116" s="244"/>
      <c r="J116" s="659"/>
      <c r="K116" s="244"/>
      <c r="L116" s="495"/>
    </row>
    <row r="117" spans="1:12" s="42" customFormat="1" ht="10.5" customHeight="1">
      <c r="A117" s="713"/>
      <c r="B117" s="198">
        <v>1162400</v>
      </c>
      <c r="C117" s="178" t="s">
        <v>620</v>
      </c>
      <c r="D117" s="1251" t="s">
        <v>282</v>
      </c>
      <c r="E117" s="244"/>
      <c r="F117" s="244"/>
      <c r="G117" s="244"/>
      <c r="H117" s="244"/>
      <c r="I117" s="244"/>
      <c r="J117" s="659"/>
      <c r="K117" s="244"/>
      <c r="L117" s="495"/>
    </row>
    <row r="118" spans="1:12" s="42" customFormat="1" ht="9.75" customHeight="1">
      <c r="A118" s="713"/>
      <c r="B118" s="198">
        <v>1162500</v>
      </c>
      <c r="C118" s="178" t="s">
        <v>621</v>
      </c>
      <c r="D118" s="1251" t="s">
        <v>283</v>
      </c>
      <c r="E118" s="244"/>
      <c r="F118" s="244"/>
      <c r="G118" s="244"/>
      <c r="H118" s="244"/>
      <c r="I118" s="244"/>
      <c r="J118" s="659"/>
      <c r="K118" s="244"/>
      <c r="L118" s="495"/>
    </row>
    <row r="119" spans="1:12" s="42" customFormat="1" ht="10.5" customHeight="1">
      <c r="A119" s="713"/>
      <c r="B119" s="198">
        <v>1162600</v>
      </c>
      <c r="C119" s="178" t="s">
        <v>622</v>
      </c>
      <c r="D119" s="1251" t="s">
        <v>284</v>
      </c>
      <c r="E119" s="517"/>
      <c r="F119" s="517"/>
      <c r="G119" s="517"/>
      <c r="H119" s="517"/>
      <c r="I119" s="517"/>
      <c r="J119" s="669"/>
      <c r="K119" s="517"/>
      <c r="L119" s="518"/>
    </row>
    <row r="120" spans="1:12" s="52" customFormat="1" ht="9.75" customHeight="1">
      <c r="A120" s="712"/>
      <c r="B120" s="198">
        <v>1162700</v>
      </c>
      <c r="C120" s="178" t="s">
        <v>623</v>
      </c>
      <c r="D120" s="1251" t="s">
        <v>285</v>
      </c>
      <c r="E120" s="244"/>
      <c r="F120" s="244"/>
      <c r="G120" s="244"/>
      <c r="H120" s="244"/>
      <c r="I120" s="244"/>
      <c r="J120" s="659"/>
      <c r="K120" s="244"/>
      <c r="L120" s="495"/>
    </row>
    <row r="121" spans="1:12" s="52" customFormat="1" ht="9.75" customHeight="1">
      <c r="A121" s="713"/>
      <c r="B121" s="198">
        <v>1162800</v>
      </c>
      <c r="C121" s="178" t="s">
        <v>624</v>
      </c>
      <c r="D121" s="1251" t="s">
        <v>286</v>
      </c>
      <c r="E121" s="517"/>
      <c r="F121" s="517"/>
      <c r="G121" s="517"/>
      <c r="H121" s="517"/>
      <c r="I121" s="517"/>
      <c r="J121" s="669"/>
      <c r="K121" s="517"/>
      <c r="L121" s="518"/>
    </row>
    <row r="122" spans="1:12" s="52" customFormat="1" ht="10.5" customHeight="1" thickBot="1">
      <c r="A122" s="712"/>
      <c r="B122" s="461">
        <v>1162900</v>
      </c>
      <c r="C122" s="1261" t="s">
        <v>625</v>
      </c>
      <c r="D122" s="1252" t="s">
        <v>287</v>
      </c>
      <c r="E122" s="497"/>
      <c r="F122" s="497"/>
      <c r="G122" s="497"/>
      <c r="H122" s="497"/>
      <c r="I122" s="497"/>
      <c r="J122" s="661"/>
      <c r="K122" s="267"/>
      <c r="L122" s="498"/>
    </row>
    <row r="123" spans="1:12" s="21" customFormat="1" ht="9.75" customHeight="1">
      <c r="A123" s="135"/>
      <c r="B123" s="462">
        <v>1163000</v>
      </c>
      <c r="C123" s="463" t="s">
        <v>626</v>
      </c>
      <c r="D123" s="484" t="s">
        <v>288</v>
      </c>
      <c r="E123" s="531"/>
      <c r="F123" s="531"/>
      <c r="G123" s="531"/>
      <c r="H123" s="531"/>
      <c r="I123" s="531"/>
      <c r="J123" s="509"/>
      <c r="K123" s="531"/>
      <c r="L123" s="532"/>
    </row>
    <row r="124" spans="1:12" s="21" customFormat="1" ht="1.5" customHeight="1" thickBot="1">
      <c r="A124" s="135"/>
      <c r="B124" s="464">
        <v>1163100</v>
      </c>
      <c r="C124" s="465" t="e">
        <f>-Կենսաթոշակներ</f>
        <v>#NAME?</v>
      </c>
      <c r="D124" s="485" t="s">
        <v>289</v>
      </c>
      <c r="E124" s="533"/>
      <c r="F124" s="1880"/>
      <c r="G124" s="1880"/>
      <c r="H124" s="1880"/>
      <c r="I124" s="1880"/>
      <c r="J124" s="534"/>
      <c r="K124" s="681"/>
      <c r="L124" s="535"/>
    </row>
    <row r="125" spans="1:12" s="52" customFormat="1" ht="10.5" customHeight="1" thickBot="1">
      <c r="A125" s="713"/>
      <c r="B125" s="466">
        <v>1170000</v>
      </c>
      <c r="C125" s="467" t="s">
        <v>486</v>
      </c>
      <c r="D125" s="486" t="s">
        <v>68</v>
      </c>
      <c r="E125" s="282"/>
      <c r="F125" s="282"/>
      <c r="G125" s="282"/>
      <c r="H125" s="282"/>
      <c r="I125" s="282"/>
      <c r="J125" s="282"/>
      <c r="K125" s="282"/>
      <c r="L125" s="282"/>
    </row>
    <row r="126" spans="1:12" s="52" customFormat="1" ht="10.5" customHeight="1">
      <c r="A126" s="713"/>
      <c r="B126" s="468">
        <v>1171000</v>
      </c>
      <c r="C126" s="469" t="s">
        <v>627</v>
      </c>
      <c r="D126" s="487" t="s">
        <v>68</v>
      </c>
      <c r="E126" s="536"/>
      <c r="F126" s="536"/>
      <c r="G126" s="536"/>
      <c r="H126" s="536"/>
      <c r="I126" s="536"/>
      <c r="J126" s="682"/>
      <c r="K126" s="683"/>
      <c r="L126" s="537"/>
    </row>
    <row r="127" spans="1:12" s="42" customFormat="1" ht="12" customHeight="1">
      <c r="A127" s="713"/>
      <c r="B127" s="470">
        <v>1171100</v>
      </c>
      <c r="C127" s="179" t="s">
        <v>628</v>
      </c>
      <c r="D127" s="1251" t="s">
        <v>290</v>
      </c>
      <c r="E127" s="234"/>
      <c r="F127" s="234"/>
      <c r="G127" s="234"/>
      <c r="H127" s="234"/>
      <c r="I127" s="234"/>
      <c r="J127" s="236"/>
      <c r="K127" s="234"/>
      <c r="L127" s="488"/>
    </row>
    <row r="128" spans="1:12" s="42" customFormat="1" ht="8.25" customHeight="1">
      <c r="A128" s="713"/>
      <c r="B128" s="470"/>
      <c r="C128" s="179" t="s">
        <v>629</v>
      </c>
      <c r="D128" s="1251" t="s">
        <v>291</v>
      </c>
      <c r="E128" s="234"/>
      <c r="F128" s="234"/>
      <c r="G128" s="234"/>
      <c r="H128" s="234"/>
      <c r="I128" s="234"/>
      <c r="J128" s="236"/>
      <c r="K128" s="234"/>
      <c r="L128" s="488"/>
    </row>
    <row r="129" spans="1:12" s="42" customFormat="1" ht="9.75" customHeight="1">
      <c r="A129" s="713"/>
      <c r="B129" s="470">
        <v>1171200</v>
      </c>
      <c r="C129" s="178" t="s">
        <v>630</v>
      </c>
      <c r="D129" s="1251" t="s">
        <v>292</v>
      </c>
      <c r="E129" s="234"/>
      <c r="F129" s="234"/>
      <c r="G129" s="234"/>
      <c r="H129" s="234"/>
      <c r="I129" s="234"/>
      <c r="J129" s="236"/>
      <c r="K129" s="234"/>
      <c r="L129" s="488"/>
    </row>
    <row r="130" spans="1:12" s="42" customFormat="1" ht="10.5" customHeight="1" thickBot="1">
      <c r="A130" s="713"/>
      <c r="B130" s="461"/>
      <c r="C130" s="442" t="s">
        <v>631</v>
      </c>
      <c r="D130" s="1252" t="s">
        <v>293</v>
      </c>
      <c r="E130" s="238"/>
      <c r="F130" s="238"/>
      <c r="G130" s="238"/>
      <c r="H130" s="238"/>
      <c r="I130" s="238"/>
      <c r="J130" s="490"/>
      <c r="K130" s="670"/>
      <c r="L130" s="511"/>
    </row>
    <row r="131" spans="1:12" s="42" customFormat="1" ht="25.5" customHeight="1" thickBot="1">
      <c r="A131" s="713"/>
      <c r="B131" s="436">
        <v>1172000</v>
      </c>
      <c r="C131" s="452" t="s">
        <v>488</v>
      </c>
      <c r="D131" s="206" t="s">
        <v>68</v>
      </c>
      <c r="E131" s="222">
        <f>E132+E133+E134+E135</f>
        <v>0</v>
      </c>
      <c r="F131" s="222">
        <f>F132+F133+F134+F135</f>
        <v>0</v>
      </c>
      <c r="G131" s="222">
        <f>G132+G133+G134+G135</f>
        <v>0</v>
      </c>
      <c r="H131" s="222">
        <f>H132+H133+H134+H135</f>
        <v>0</v>
      </c>
      <c r="I131" s="276">
        <f>I134</f>
        <v>0</v>
      </c>
      <c r="J131" s="276">
        <f>J134</f>
        <v>0</v>
      </c>
      <c r="K131" s="276">
        <f>K134</f>
        <v>0</v>
      </c>
      <c r="L131" s="276">
        <f>L134</f>
        <v>0</v>
      </c>
    </row>
    <row r="132" spans="1:12" s="42" customFormat="1" ht="9.75" customHeight="1">
      <c r="A132" s="713"/>
      <c r="B132" s="199">
        <v>1172100</v>
      </c>
      <c r="C132" s="439" t="s">
        <v>632</v>
      </c>
      <c r="D132" s="1254" t="s">
        <v>294</v>
      </c>
      <c r="E132" s="264"/>
      <c r="F132" s="264"/>
      <c r="G132" s="264"/>
      <c r="H132" s="264"/>
      <c r="I132" s="264"/>
      <c r="J132" s="657"/>
      <c r="K132" s="662"/>
      <c r="L132" s="492"/>
    </row>
    <row r="133" spans="1:12" s="42" customFormat="1" ht="11.25" customHeight="1">
      <c r="A133" s="713"/>
      <c r="B133" s="198">
        <v>1172200</v>
      </c>
      <c r="C133" s="179" t="s">
        <v>489</v>
      </c>
      <c r="D133" s="477">
        <v>482200</v>
      </c>
      <c r="E133" s="244"/>
      <c r="F133" s="244"/>
      <c r="G133" s="244"/>
      <c r="H133" s="244"/>
      <c r="I133" s="244"/>
      <c r="J133" s="659"/>
      <c r="K133" s="244"/>
      <c r="L133" s="495"/>
    </row>
    <row r="134" spans="1:15" s="42" customFormat="1" ht="10.5" customHeight="1">
      <c r="A134" s="713"/>
      <c r="B134" s="198">
        <v>1172300</v>
      </c>
      <c r="C134" s="178" t="s">
        <v>490</v>
      </c>
      <c r="D134" s="1251" t="s">
        <v>295</v>
      </c>
      <c r="E134" s="280"/>
      <c r="F134" s="280"/>
      <c r="G134" s="280"/>
      <c r="H134" s="280"/>
      <c r="I134" s="244"/>
      <c r="J134" s="659"/>
      <c r="K134" s="244"/>
      <c r="L134" s="495"/>
      <c r="O134" s="134"/>
    </row>
    <row r="135" spans="1:12" s="52" customFormat="1" ht="21" customHeight="1" thickBot="1">
      <c r="A135" s="713"/>
      <c r="B135" s="450">
        <v>1172400</v>
      </c>
      <c r="C135" s="1260" t="s">
        <v>633</v>
      </c>
      <c r="D135" s="1252" t="s">
        <v>296</v>
      </c>
      <c r="E135" s="497"/>
      <c r="F135" s="497"/>
      <c r="G135" s="497"/>
      <c r="H135" s="497"/>
      <c r="I135" s="497"/>
      <c r="J135" s="661"/>
      <c r="K135" s="267"/>
      <c r="L135" s="498"/>
    </row>
    <row r="136" spans="1:12" s="42" customFormat="1" ht="21" customHeight="1" thickBot="1">
      <c r="A136" s="713"/>
      <c r="B136" s="436">
        <v>1173000</v>
      </c>
      <c r="C136" s="452" t="s">
        <v>634</v>
      </c>
      <c r="D136" s="206" t="s">
        <v>68</v>
      </c>
      <c r="E136" s="282"/>
      <c r="F136" s="282"/>
      <c r="G136" s="282"/>
      <c r="H136" s="282"/>
      <c r="I136" s="282"/>
      <c r="J136" s="282"/>
      <c r="K136" s="282"/>
      <c r="L136" s="282"/>
    </row>
    <row r="137" spans="1:12" s="42" customFormat="1" ht="11.25" customHeight="1" thickBot="1">
      <c r="A137" s="713"/>
      <c r="B137" s="471">
        <v>1173100</v>
      </c>
      <c r="C137" s="184" t="s">
        <v>635</v>
      </c>
      <c r="D137" s="1256" t="s">
        <v>297</v>
      </c>
      <c r="E137" s="271"/>
      <c r="F137" s="271"/>
      <c r="G137" s="271"/>
      <c r="H137" s="271"/>
      <c r="I137" s="271"/>
      <c r="J137" s="538"/>
      <c r="K137" s="271"/>
      <c r="L137" s="538"/>
    </row>
    <row r="138" spans="1:12" s="42" customFormat="1" ht="15" customHeight="1" thickBot="1">
      <c r="A138" s="713"/>
      <c r="B138" s="472">
        <v>1174000</v>
      </c>
      <c r="C138" s="1259" t="s">
        <v>636</v>
      </c>
      <c r="D138" s="206" t="s">
        <v>68</v>
      </c>
      <c r="E138" s="276"/>
      <c r="F138" s="276"/>
      <c r="G138" s="276"/>
      <c r="H138" s="276"/>
      <c r="I138" s="276"/>
      <c r="J138" s="276"/>
      <c r="K138" s="276"/>
      <c r="L138" s="276"/>
    </row>
    <row r="139" spans="1:12" s="52" customFormat="1" ht="12" customHeight="1">
      <c r="A139" s="713"/>
      <c r="B139" s="468">
        <v>1174100</v>
      </c>
      <c r="C139" s="439" t="s">
        <v>637</v>
      </c>
      <c r="D139" s="1254" t="s">
        <v>298</v>
      </c>
      <c r="E139" s="279"/>
      <c r="F139" s="279"/>
      <c r="G139" s="279"/>
      <c r="H139" s="279"/>
      <c r="I139" s="279"/>
      <c r="J139" s="504"/>
      <c r="K139" s="279"/>
      <c r="L139" s="504"/>
    </row>
    <row r="140" spans="1:12" s="52" customFormat="1" ht="10.5" customHeight="1" thickBot="1">
      <c r="A140" s="713"/>
      <c r="B140" s="461">
        <v>1174200</v>
      </c>
      <c r="C140" s="1260" t="s">
        <v>638</v>
      </c>
      <c r="D140" s="1252" t="s">
        <v>299</v>
      </c>
      <c r="E140" s="238"/>
      <c r="F140" s="238"/>
      <c r="G140" s="238"/>
      <c r="H140" s="238"/>
      <c r="I140" s="238"/>
      <c r="J140" s="511"/>
      <c r="K140" s="238"/>
      <c r="L140" s="511"/>
    </row>
    <row r="141" spans="1:12" s="42" customFormat="1" ht="22.5" customHeight="1" thickBot="1">
      <c r="A141" s="712"/>
      <c r="B141" s="472">
        <v>1175000</v>
      </c>
      <c r="C141" s="1259" t="s">
        <v>639</v>
      </c>
      <c r="D141" s="206" t="s">
        <v>68</v>
      </c>
      <c r="E141" s="276"/>
      <c r="F141" s="276"/>
      <c r="G141" s="276"/>
      <c r="H141" s="276"/>
      <c r="I141" s="276"/>
      <c r="J141" s="276"/>
      <c r="K141" s="276"/>
      <c r="L141" s="276"/>
    </row>
    <row r="142" spans="1:12" s="42" customFormat="1" ht="12" customHeight="1" thickBot="1">
      <c r="A142" s="713"/>
      <c r="B142" s="471">
        <v>1175100</v>
      </c>
      <c r="C142" s="1262" t="s">
        <v>640</v>
      </c>
      <c r="D142" s="1256" t="s">
        <v>300</v>
      </c>
      <c r="E142" s="275"/>
      <c r="F142" s="275"/>
      <c r="G142" s="275"/>
      <c r="H142" s="275"/>
      <c r="I142" s="275"/>
      <c r="J142" s="539"/>
      <c r="K142" s="275"/>
      <c r="L142" s="539"/>
    </row>
    <row r="143" spans="1:12" s="42" customFormat="1" ht="10.5" customHeight="1" thickBot="1">
      <c r="A143" s="712"/>
      <c r="B143" s="472">
        <v>1176000</v>
      </c>
      <c r="C143" s="1259" t="s">
        <v>641</v>
      </c>
      <c r="D143" s="206" t="s">
        <v>68</v>
      </c>
      <c r="E143" s="282"/>
      <c r="F143" s="282"/>
      <c r="G143" s="282"/>
      <c r="H143" s="282"/>
      <c r="I143" s="282"/>
      <c r="J143" s="282"/>
      <c r="K143" s="282"/>
      <c r="L143" s="282"/>
    </row>
    <row r="144" spans="1:12" s="42" customFormat="1" ht="9" customHeight="1" thickBot="1">
      <c r="A144" s="712"/>
      <c r="B144" s="471">
        <v>1176100</v>
      </c>
      <c r="C144" s="1262" t="s">
        <v>642</v>
      </c>
      <c r="D144" s="1256" t="s">
        <v>301</v>
      </c>
      <c r="E144" s="540"/>
      <c r="F144" s="540"/>
      <c r="G144" s="540"/>
      <c r="H144" s="540"/>
      <c r="I144" s="540"/>
      <c r="J144" s="541"/>
      <c r="K144" s="540"/>
      <c r="L144" s="541"/>
    </row>
    <row r="145" spans="1:12" s="42" customFormat="1" ht="10.5" customHeight="1" thickBot="1">
      <c r="A145" s="712"/>
      <c r="B145" s="472">
        <v>1177000</v>
      </c>
      <c r="C145" s="1259" t="s">
        <v>643</v>
      </c>
      <c r="D145" s="206" t="s">
        <v>68</v>
      </c>
      <c r="E145" s="223"/>
      <c r="F145" s="223"/>
      <c r="G145" s="223"/>
      <c r="H145" s="223"/>
      <c r="I145" s="223"/>
      <c r="J145" s="223"/>
      <c r="K145" s="223"/>
      <c r="L145" s="223"/>
    </row>
    <row r="146" spans="1:12" s="36" customFormat="1" ht="9.75" customHeight="1" thickBot="1">
      <c r="A146" s="713"/>
      <c r="B146" s="471">
        <v>1177100</v>
      </c>
      <c r="C146" s="1262" t="s">
        <v>644</v>
      </c>
      <c r="D146" s="1256" t="s">
        <v>302</v>
      </c>
      <c r="E146" s="270"/>
      <c r="F146" s="270"/>
      <c r="G146" s="270"/>
      <c r="H146" s="270"/>
      <c r="I146" s="270"/>
      <c r="J146" s="505"/>
      <c r="K146" s="270"/>
      <c r="L146" s="505"/>
    </row>
    <row r="147" spans="1:12" s="36" customFormat="1" ht="11.25" customHeight="1" thickBot="1">
      <c r="A147" s="713"/>
      <c r="B147" s="1263" t="s">
        <v>303</v>
      </c>
      <c r="C147" s="1263" t="s">
        <v>645</v>
      </c>
      <c r="D147" s="206" t="s">
        <v>68</v>
      </c>
      <c r="E147" s="282"/>
      <c r="F147" s="282"/>
      <c r="G147" s="282"/>
      <c r="H147" s="282"/>
      <c r="I147" s="282"/>
      <c r="J147" s="282"/>
      <c r="K147" s="282"/>
      <c r="L147" s="282"/>
    </row>
    <row r="148" spans="1:12" s="36" customFormat="1" ht="10.5" customHeight="1" thickBot="1">
      <c r="A148" s="713"/>
      <c r="B148" s="1263" t="s">
        <v>304</v>
      </c>
      <c r="C148" s="1264" t="s">
        <v>492</v>
      </c>
      <c r="D148" s="206" t="s">
        <v>68</v>
      </c>
      <c r="E148" s="282"/>
      <c r="F148" s="282"/>
      <c r="G148" s="282"/>
      <c r="H148" s="282"/>
      <c r="I148" s="282"/>
      <c r="J148" s="282"/>
      <c r="K148" s="282"/>
      <c r="L148" s="282"/>
    </row>
    <row r="149" spans="1:12" s="52" customFormat="1" ht="9" customHeight="1">
      <c r="A149" s="713"/>
      <c r="B149" s="1265" t="s">
        <v>305</v>
      </c>
      <c r="C149" s="177" t="s">
        <v>493</v>
      </c>
      <c r="D149" s="1266" t="s">
        <v>306</v>
      </c>
      <c r="E149" s="264"/>
      <c r="F149" s="264"/>
      <c r="G149" s="264"/>
      <c r="H149" s="264"/>
      <c r="I149" s="264"/>
      <c r="J149" s="657"/>
      <c r="K149" s="662"/>
      <c r="L149" s="492"/>
    </row>
    <row r="150" spans="1:12" s="52" customFormat="1" ht="10.5" customHeight="1">
      <c r="A150" s="713"/>
      <c r="B150" s="789" t="s">
        <v>307</v>
      </c>
      <c r="C150" s="178" t="s">
        <v>494</v>
      </c>
      <c r="D150" s="1267" t="s">
        <v>308</v>
      </c>
      <c r="E150" s="517"/>
      <c r="F150" s="517"/>
      <c r="G150" s="517"/>
      <c r="H150" s="517"/>
      <c r="I150" s="517"/>
      <c r="J150" s="669"/>
      <c r="K150" s="517"/>
      <c r="L150" s="518"/>
    </row>
    <row r="151" spans="1:12" s="36" customFormat="1" ht="9" customHeight="1">
      <c r="A151" s="713"/>
      <c r="B151" s="789" t="s">
        <v>309</v>
      </c>
      <c r="C151" s="178" t="s">
        <v>495</v>
      </c>
      <c r="D151" s="1267" t="s">
        <v>310</v>
      </c>
      <c r="E151" s="244"/>
      <c r="F151" s="244"/>
      <c r="G151" s="244"/>
      <c r="H151" s="244"/>
      <c r="I151" s="244"/>
      <c r="J151" s="659"/>
      <c r="K151" s="244"/>
      <c r="L151" s="495"/>
    </row>
    <row r="152" spans="1:12" s="36" customFormat="1" ht="9.75" customHeight="1">
      <c r="A152" s="713"/>
      <c r="B152" s="789" t="s">
        <v>311</v>
      </c>
      <c r="C152" s="178" t="s">
        <v>496</v>
      </c>
      <c r="D152" s="1267" t="s">
        <v>312</v>
      </c>
      <c r="E152" s="244"/>
      <c r="F152" s="244"/>
      <c r="G152" s="244"/>
      <c r="H152" s="244"/>
      <c r="I152" s="244"/>
      <c r="J152" s="659"/>
      <c r="K152" s="244"/>
      <c r="L152" s="495"/>
    </row>
    <row r="153" spans="1:12" s="36" customFormat="1" ht="9" customHeight="1">
      <c r="A153" s="712"/>
      <c r="B153" s="789" t="s">
        <v>313</v>
      </c>
      <c r="C153" s="179" t="s">
        <v>497</v>
      </c>
      <c r="D153" s="1267" t="s">
        <v>314</v>
      </c>
      <c r="E153" s="542"/>
      <c r="F153" s="542"/>
      <c r="G153" s="542"/>
      <c r="H153" s="542"/>
      <c r="I153" s="542"/>
      <c r="J153" s="684"/>
      <c r="K153" s="542"/>
      <c r="L153" s="543"/>
    </row>
    <row r="154" spans="1:12" s="36" customFormat="1" ht="12.75" customHeight="1">
      <c r="A154" s="713"/>
      <c r="B154" s="789" t="s">
        <v>315</v>
      </c>
      <c r="C154" s="178" t="s">
        <v>498</v>
      </c>
      <c r="D154" s="1267" t="s">
        <v>316</v>
      </c>
      <c r="E154" s="519"/>
      <c r="F154" s="519"/>
      <c r="G154" s="519"/>
      <c r="H154" s="519"/>
      <c r="I154" s="519"/>
      <c r="J154" s="671"/>
      <c r="K154" s="519"/>
      <c r="L154" s="520"/>
    </row>
    <row r="155" spans="1:12" s="36" customFormat="1" ht="12" customHeight="1">
      <c r="A155" s="713"/>
      <c r="B155" s="789" t="s">
        <v>317</v>
      </c>
      <c r="C155" s="178" t="s">
        <v>499</v>
      </c>
      <c r="D155" s="1267" t="s">
        <v>318</v>
      </c>
      <c r="E155" s="519"/>
      <c r="F155" s="519"/>
      <c r="G155" s="519"/>
      <c r="H155" s="519"/>
      <c r="I155" s="519"/>
      <c r="J155" s="671"/>
      <c r="K155" s="519"/>
      <c r="L155" s="520"/>
    </row>
    <row r="156" spans="1:12" s="19" customFormat="1" ht="10.5" customHeight="1">
      <c r="A156" s="301"/>
      <c r="B156" s="789" t="s">
        <v>319</v>
      </c>
      <c r="C156" s="178" t="s">
        <v>500</v>
      </c>
      <c r="D156" s="1267" t="s">
        <v>320</v>
      </c>
      <c r="E156" s="544"/>
      <c r="F156" s="544"/>
      <c r="G156" s="544"/>
      <c r="H156" s="544"/>
      <c r="I156" s="545"/>
      <c r="J156" s="685"/>
      <c r="K156" s="544"/>
      <c r="L156" s="546"/>
    </row>
    <row r="157" spans="1:12" s="19" customFormat="1" ht="9" customHeight="1">
      <c r="A157" s="301"/>
      <c r="B157" s="789" t="s">
        <v>321</v>
      </c>
      <c r="C157" s="179" t="s">
        <v>501</v>
      </c>
      <c r="D157" s="1267" t="s">
        <v>322</v>
      </c>
      <c r="E157" s="544"/>
      <c r="F157" s="544"/>
      <c r="G157" s="544"/>
      <c r="H157" s="544"/>
      <c r="I157" s="544"/>
      <c r="J157" s="685"/>
      <c r="K157" s="544"/>
      <c r="L157" s="546"/>
    </row>
    <row r="158" spans="1:12" s="19" customFormat="1" ht="9.75" customHeight="1">
      <c r="A158" s="301"/>
      <c r="B158" s="791" t="s">
        <v>323</v>
      </c>
      <c r="C158" s="442" t="s">
        <v>502</v>
      </c>
      <c r="D158" s="1267" t="s">
        <v>324</v>
      </c>
      <c r="E158" s="544"/>
      <c r="F158" s="544"/>
      <c r="G158" s="544"/>
      <c r="H158" s="544"/>
      <c r="I158" s="544"/>
      <c r="J158" s="685"/>
      <c r="K158" s="544"/>
      <c r="L158" s="546"/>
    </row>
    <row r="159" spans="1:12" s="42" customFormat="1" ht="11.25" customHeight="1" thickBot="1">
      <c r="A159" s="713"/>
      <c r="B159" s="791" t="s">
        <v>325</v>
      </c>
      <c r="C159" s="1260" t="s">
        <v>500</v>
      </c>
      <c r="D159" s="1267" t="s">
        <v>320</v>
      </c>
      <c r="E159" s="497"/>
      <c r="F159" s="497"/>
      <c r="G159" s="497"/>
      <c r="H159" s="497"/>
      <c r="I159" s="497"/>
      <c r="J159" s="661"/>
      <c r="K159" s="267"/>
      <c r="L159" s="498"/>
    </row>
    <row r="160" spans="1:12" s="42" customFormat="1" ht="9.75" customHeight="1" thickBot="1">
      <c r="A160" s="713"/>
      <c r="B160" s="1263" t="s">
        <v>326</v>
      </c>
      <c r="C160" s="1259" t="s">
        <v>646</v>
      </c>
      <c r="D160" s="481" t="s">
        <v>68</v>
      </c>
      <c r="E160" s="282"/>
      <c r="F160" s="282"/>
      <c r="G160" s="282"/>
      <c r="H160" s="282"/>
      <c r="I160" s="282"/>
      <c r="J160" s="282"/>
      <c r="K160" s="282"/>
      <c r="L160" s="282"/>
    </row>
    <row r="161" spans="1:12" s="42" customFormat="1" ht="11.25" customHeight="1">
      <c r="A161" s="713"/>
      <c r="B161" s="1265" t="s">
        <v>327</v>
      </c>
      <c r="C161" s="439" t="s">
        <v>647</v>
      </c>
      <c r="D161" s="1266" t="s">
        <v>328</v>
      </c>
      <c r="E161" s="529"/>
      <c r="F161" s="529"/>
      <c r="G161" s="529"/>
      <c r="H161" s="529"/>
      <c r="I161" s="529"/>
      <c r="J161" s="530"/>
      <c r="K161" s="529"/>
      <c r="L161" s="530"/>
    </row>
    <row r="162" spans="1:12" s="42" customFormat="1" ht="10.5" customHeight="1">
      <c r="A162" s="713"/>
      <c r="B162" s="789" t="s">
        <v>329</v>
      </c>
      <c r="C162" s="179" t="s">
        <v>648</v>
      </c>
      <c r="D162" s="1267" t="s">
        <v>330</v>
      </c>
      <c r="E162" s="525"/>
      <c r="F162" s="525"/>
      <c r="G162" s="525"/>
      <c r="H162" s="525"/>
      <c r="I162" s="525"/>
      <c r="J162" s="526"/>
      <c r="K162" s="525"/>
      <c r="L162" s="526"/>
    </row>
    <row r="163" spans="1:12" s="42" customFormat="1" ht="12" customHeight="1">
      <c r="A163" s="713"/>
      <c r="B163" s="789" t="s">
        <v>331</v>
      </c>
      <c r="C163" s="178" t="s">
        <v>649</v>
      </c>
      <c r="D163" s="1267" t="s">
        <v>332</v>
      </c>
      <c r="E163" s="525"/>
      <c r="F163" s="525"/>
      <c r="G163" s="525"/>
      <c r="H163" s="525"/>
      <c r="I163" s="525"/>
      <c r="J163" s="526"/>
      <c r="K163" s="525"/>
      <c r="L163" s="526"/>
    </row>
    <row r="164" spans="1:12" s="52" customFormat="1" ht="12.75" customHeight="1" thickBot="1">
      <c r="A164" s="713"/>
      <c r="B164" s="791" t="s">
        <v>333</v>
      </c>
      <c r="C164" s="1268" t="s">
        <v>650</v>
      </c>
      <c r="D164" s="1269" t="s">
        <v>334</v>
      </c>
      <c r="E164" s="255"/>
      <c r="F164" s="255"/>
      <c r="G164" s="255"/>
      <c r="H164" s="255"/>
      <c r="I164" s="255"/>
      <c r="J164" s="500"/>
      <c r="K164" s="255"/>
      <c r="L164" s="500"/>
    </row>
    <row r="165" spans="1:12" s="42" customFormat="1" ht="9.75" customHeight="1" thickBot="1">
      <c r="A165" s="713"/>
      <c r="B165" s="1263" t="s">
        <v>335</v>
      </c>
      <c r="C165" s="1259" t="s">
        <v>651</v>
      </c>
      <c r="D165" s="481" t="s">
        <v>68</v>
      </c>
      <c r="E165" s="242"/>
      <c r="F165" s="242"/>
      <c r="G165" s="242"/>
      <c r="H165" s="242"/>
      <c r="I165" s="242"/>
      <c r="J165" s="242"/>
      <c r="K165" s="242"/>
      <c r="L165" s="242"/>
    </row>
    <row r="166" spans="1:12" s="42" customFormat="1" ht="10.5" customHeight="1" thickBot="1">
      <c r="A166" s="713"/>
      <c r="B166" s="1270" t="s">
        <v>336</v>
      </c>
      <c r="C166" s="1271" t="s">
        <v>652</v>
      </c>
      <c r="D166" s="1272" t="s">
        <v>337</v>
      </c>
      <c r="E166" s="547"/>
      <c r="F166" s="547"/>
      <c r="G166" s="547"/>
      <c r="H166" s="547"/>
      <c r="I166" s="547"/>
      <c r="J166" s="548"/>
      <c r="K166" s="547"/>
      <c r="L166" s="548"/>
    </row>
    <row r="167" spans="1:12" s="42" customFormat="1" ht="12" customHeight="1" thickBot="1">
      <c r="A167" s="713"/>
      <c r="B167" s="473" t="s">
        <v>338</v>
      </c>
      <c r="C167" s="474" t="s">
        <v>653</v>
      </c>
      <c r="D167" s="481" t="s">
        <v>68</v>
      </c>
      <c r="E167" s="242"/>
      <c r="F167" s="242"/>
      <c r="G167" s="242"/>
      <c r="H167" s="242"/>
      <c r="I167" s="242"/>
      <c r="J167" s="242"/>
      <c r="K167" s="242"/>
      <c r="L167" s="242"/>
    </row>
    <row r="168" spans="1:12" s="42" customFormat="1" ht="9.75" customHeight="1">
      <c r="A168" s="713"/>
      <c r="B168" s="1265" t="s">
        <v>339</v>
      </c>
      <c r="C168" s="439" t="s">
        <v>654</v>
      </c>
      <c r="D168" s="1266" t="s">
        <v>340</v>
      </c>
      <c r="E168" s="529"/>
      <c r="F168" s="529"/>
      <c r="G168" s="529"/>
      <c r="H168" s="529"/>
      <c r="I168" s="529"/>
      <c r="J168" s="530"/>
      <c r="K168" s="529"/>
      <c r="L168" s="530"/>
    </row>
    <row r="169" spans="1:12" s="42" customFormat="1" ht="9.75" customHeight="1">
      <c r="A169" s="713"/>
      <c r="B169" s="789" t="s">
        <v>341</v>
      </c>
      <c r="C169" s="179" t="s">
        <v>655</v>
      </c>
      <c r="D169" s="1267" t="s">
        <v>342</v>
      </c>
      <c r="E169" s="525"/>
      <c r="F169" s="525"/>
      <c r="G169" s="525"/>
      <c r="H169" s="525"/>
      <c r="I169" s="525"/>
      <c r="J169" s="526"/>
      <c r="K169" s="525"/>
      <c r="L169" s="526"/>
    </row>
    <row r="170" spans="1:12" s="42" customFormat="1" ht="10.5" customHeight="1">
      <c r="A170" s="713"/>
      <c r="B170" s="789" t="s">
        <v>343</v>
      </c>
      <c r="C170" s="178" t="s">
        <v>656</v>
      </c>
      <c r="D170" s="1267" t="s">
        <v>344</v>
      </c>
      <c r="E170" s="525"/>
      <c r="F170" s="525"/>
      <c r="G170" s="525"/>
      <c r="H170" s="525"/>
      <c r="I170" s="525"/>
      <c r="J170" s="526"/>
      <c r="K170" s="525"/>
      <c r="L170" s="526"/>
    </row>
    <row r="171" spans="1:12" s="42" customFormat="1" ht="12" customHeight="1" thickBot="1">
      <c r="A171" s="713"/>
      <c r="B171" s="1273">
        <v>1244000</v>
      </c>
      <c r="C171" s="1274" t="s">
        <v>657</v>
      </c>
      <c r="D171" s="1269" t="s">
        <v>345</v>
      </c>
      <c r="E171" s="527"/>
      <c r="F171" s="527"/>
      <c r="G171" s="527"/>
      <c r="H171" s="527"/>
      <c r="I171" s="527"/>
      <c r="J171" s="528"/>
      <c r="K171" s="527"/>
      <c r="L171" s="528"/>
    </row>
    <row r="172" spans="1:12" s="54" customFormat="1" ht="12" customHeight="1" thickBot="1">
      <c r="A172" s="713"/>
      <c r="B172" s="223">
        <v>1000000</v>
      </c>
      <c r="C172" s="176" t="s">
        <v>658</v>
      </c>
      <c r="D172" s="223"/>
      <c r="E172" s="223">
        <f>E21</f>
        <v>1005.47</v>
      </c>
      <c r="F172" s="223">
        <f>F21</f>
        <v>1005.47</v>
      </c>
      <c r="G172" s="226">
        <f aca="true" t="shared" si="4" ref="G172:L172">G21</f>
        <v>1728.8899999999999</v>
      </c>
      <c r="H172" s="226">
        <f t="shared" si="4"/>
        <v>1728.8899999999999</v>
      </c>
      <c r="I172" s="223">
        <f>I21</f>
        <v>378.44</v>
      </c>
      <c r="J172" s="223">
        <f>J21</f>
        <v>378.44</v>
      </c>
      <c r="K172" s="226">
        <f t="shared" si="4"/>
        <v>0</v>
      </c>
      <c r="L172" s="226">
        <f t="shared" si="4"/>
        <v>0</v>
      </c>
    </row>
    <row r="173" spans="1:12" s="54" customFormat="1" ht="10.5" customHeight="1" thickBot="1">
      <c r="A173" s="713"/>
      <c r="B173" s="223"/>
      <c r="C173" s="475" t="s">
        <v>659</v>
      </c>
      <c r="D173" s="223"/>
      <c r="E173" s="223"/>
      <c r="F173" s="223"/>
      <c r="G173" s="223"/>
      <c r="H173" s="223"/>
      <c r="I173" s="223"/>
      <c r="J173" s="223"/>
      <c r="K173" s="223"/>
      <c r="L173" s="223"/>
    </row>
    <row r="174" spans="1:12" s="54" customFormat="1" ht="12" customHeight="1" thickBot="1">
      <c r="A174" s="713"/>
      <c r="B174" s="223"/>
      <c r="C174" s="176" t="s">
        <v>660</v>
      </c>
      <c r="D174" s="223"/>
      <c r="E174" s="223">
        <f aca="true" t="shared" si="5" ref="E174:J174">E172-E175</f>
        <v>0</v>
      </c>
      <c r="F174" s="223">
        <v>0</v>
      </c>
      <c r="G174" s="226">
        <f t="shared" si="5"/>
        <v>0</v>
      </c>
      <c r="H174" s="226">
        <f t="shared" si="5"/>
        <v>0</v>
      </c>
      <c r="I174" s="223">
        <f t="shared" si="5"/>
        <v>378.44</v>
      </c>
      <c r="J174" s="223">
        <f t="shared" si="5"/>
        <v>378.44</v>
      </c>
      <c r="K174" s="226">
        <f>K172</f>
        <v>0</v>
      </c>
      <c r="L174" s="226">
        <f>L172</f>
        <v>0</v>
      </c>
    </row>
    <row r="175" spans="1:12" s="54" customFormat="1" ht="12.75" customHeight="1" thickBot="1">
      <c r="A175" s="713"/>
      <c r="B175" s="223"/>
      <c r="C175" s="176" t="s">
        <v>661</v>
      </c>
      <c r="D175" s="223"/>
      <c r="E175" s="226">
        <f>E68+E71+E77</f>
        <v>1005.47</v>
      </c>
      <c r="F175" s="226">
        <f>F68+F71+F77</f>
        <v>1005.47</v>
      </c>
      <c r="G175" s="226">
        <f>G66+G69</f>
        <v>1728.8899999999999</v>
      </c>
      <c r="H175" s="226">
        <f>H66+H69</f>
        <v>1728.8899999999999</v>
      </c>
      <c r="I175" s="223"/>
      <c r="J175" s="223"/>
      <c r="K175" s="223"/>
      <c r="L175" s="223"/>
    </row>
    <row r="176" spans="1:12" s="54" customFormat="1" ht="18.75" customHeight="1">
      <c r="A176" s="713"/>
      <c r="B176" s="1881" t="s">
        <v>662</v>
      </c>
      <c r="C176" s="1881"/>
      <c r="D176" s="1881"/>
      <c r="E176" s="1881"/>
      <c r="F176" s="1881"/>
      <c r="G176" s="1881"/>
      <c r="H176" s="1881"/>
      <c r="I176" s="550"/>
      <c r="J176" s="550"/>
      <c r="K176" s="549"/>
      <c r="L176" s="549"/>
    </row>
    <row r="177" spans="1:14" s="42" customFormat="1" ht="11.25" customHeight="1">
      <c r="A177" s="713"/>
      <c r="B177" s="135"/>
      <c r="C177" s="310" t="s">
        <v>1305</v>
      </c>
      <c r="D177" s="310"/>
      <c r="E177" s="193" t="s">
        <v>202</v>
      </c>
      <c r="F177" s="154"/>
      <c r="G177" s="138"/>
      <c r="H177" s="195" t="s">
        <v>934</v>
      </c>
      <c r="I177" s="196"/>
      <c r="J177" s="385"/>
      <c r="K177" s="385"/>
      <c r="L177" s="385"/>
      <c r="M177" s="59"/>
      <c r="N177" s="59"/>
    </row>
    <row r="178" spans="1:14" s="42" customFormat="1" ht="10.5" customHeight="1">
      <c r="A178" s="713"/>
      <c r="B178" s="135"/>
      <c r="C178" s="983" t="s">
        <v>506</v>
      </c>
      <c r="D178" s="310"/>
      <c r="E178" s="149" t="s">
        <v>507</v>
      </c>
      <c r="F178" s="149"/>
      <c r="G178" s="138"/>
      <c r="H178" s="197"/>
      <c r="I178" s="197"/>
      <c r="J178" s="385"/>
      <c r="K178" s="385"/>
      <c r="L178" s="385"/>
      <c r="M178" s="59"/>
      <c r="N178" s="59"/>
    </row>
    <row r="179" spans="1:14" s="42" customFormat="1" ht="13.5">
      <c r="A179" s="713"/>
      <c r="B179" s="135"/>
      <c r="C179" s="224"/>
      <c r="D179" s="389"/>
      <c r="E179" s="135"/>
      <c r="F179" s="135"/>
      <c r="G179" s="138"/>
      <c r="H179" s="135"/>
      <c r="I179" s="135"/>
      <c r="J179" s="385"/>
      <c r="K179" s="320"/>
      <c r="L179" s="385"/>
      <c r="M179" s="52"/>
      <c r="N179" s="52"/>
    </row>
    <row r="180" spans="1:14" s="42" customFormat="1" ht="12.75" customHeight="1">
      <c r="A180" s="713"/>
      <c r="B180" s="135"/>
      <c r="C180" s="983" t="s">
        <v>509</v>
      </c>
      <c r="D180" s="389"/>
      <c r="E180" s="154" t="s">
        <v>202</v>
      </c>
      <c r="F180" s="193"/>
      <c r="G180" s="154"/>
      <c r="H180" s="195" t="s">
        <v>935</v>
      </c>
      <c r="I180" s="196"/>
      <c r="J180" s="390"/>
      <c r="K180" s="390"/>
      <c r="L180" s="385"/>
      <c r="M180" s="52"/>
      <c r="N180" s="52"/>
    </row>
    <row r="181" spans="1:14" s="42" customFormat="1" ht="10.5" customHeight="1">
      <c r="A181" s="713"/>
      <c r="B181" s="551" t="s">
        <v>525</v>
      </c>
      <c r="C181" s="388"/>
      <c r="D181" s="389"/>
      <c r="E181" s="154" t="s">
        <v>507</v>
      </c>
      <c r="F181" s="193"/>
      <c r="G181" s="154"/>
      <c r="H181" s="197"/>
      <c r="I181" s="197"/>
      <c r="J181" s="385"/>
      <c r="K181" s="390"/>
      <c r="L181" s="385"/>
      <c r="M181" s="52"/>
      <c r="N181" s="52"/>
    </row>
    <row r="182" spans="1:14" s="54" customFormat="1" ht="13.5">
      <c r="A182" s="713"/>
      <c r="B182" s="135"/>
      <c r="C182" s="224"/>
      <c r="D182" s="389"/>
      <c r="E182" s="224"/>
      <c r="F182" s="224"/>
      <c r="G182" s="224"/>
      <c r="H182" s="224"/>
      <c r="I182" s="224"/>
      <c r="J182" s="390"/>
      <c r="K182" s="390"/>
      <c r="L182" s="385"/>
      <c r="M182" s="52"/>
      <c r="N182" s="52"/>
    </row>
    <row r="183" spans="1:14" s="42" customFormat="1" ht="13.5">
      <c r="A183" s="713"/>
      <c r="B183" s="135"/>
      <c r="C183" s="388"/>
      <c r="D183" s="389"/>
      <c r="E183" s="224"/>
      <c r="F183" s="224"/>
      <c r="G183" s="224"/>
      <c r="H183" s="224"/>
      <c r="I183" s="224"/>
      <c r="J183" s="224"/>
      <c r="K183" s="224"/>
      <c r="L183" s="385"/>
      <c r="M183" s="52"/>
      <c r="N183" s="52"/>
    </row>
    <row r="184" spans="1:12" s="42" customFormat="1" ht="13.5">
      <c r="A184" s="713"/>
      <c r="B184" s="135"/>
      <c r="C184" s="320"/>
      <c r="D184" s="389"/>
      <c r="E184" s="320"/>
      <c r="F184" s="320"/>
      <c r="G184" s="320"/>
      <c r="H184" s="320"/>
      <c r="I184" s="301"/>
      <c r="J184" s="301"/>
      <c r="K184" s="301"/>
      <c r="L184" s="301"/>
    </row>
    <row r="185" spans="1:12" s="42" customFormat="1" ht="13.5">
      <c r="A185" s="713"/>
      <c r="B185" s="135"/>
      <c r="C185" s="388"/>
      <c r="D185" s="389"/>
      <c r="E185" s="387"/>
      <c r="F185" s="320"/>
      <c r="G185" s="387"/>
      <c r="H185" s="320"/>
      <c r="I185" s="301"/>
      <c r="J185" s="301"/>
      <c r="K185" s="301"/>
      <c r="L185" s="301"/>
    </row>
    <row r="186" spans="1:12" s="42" customFormat="1" ht="13.5">
      <c r="A186" s="61"/>
      <c r="B186" s="135"/>
      <c r="C186" s="388"/>
      <c r="D186" s="389"/>
      <c r="E186" s="387"/>
      <c r="F186" s="320"/>
      <c r="G186" s="387"/>
      <c r="H186" s="320"/>
      <c r="I186" s="301"/>
      <c r="J186" s="301"/>
      <c r="K186" s="301"/>
      <c r="L186" s="19"/>
    </row>
    <row r="187" spans="1:12" s="42" customFormat="1" ht="12.75">
      <c r="A187" s="62"/>
      <c r="B187" s="60"/>
      <c r="C187" s="41"/>
      <c r="D187" s="39"/>
      <c r="E187" s="40"/>
      <c r="F187" s="33"/>
      <c r="G187" s="40"/>
      <c r="H187" s="33"/>
      <c r="I187" s="21"/>
      <c r="J187" s="21"/>
      <c r="K187" s="21"/>
      <c r="L187" s="21"/>
    </row>
    <row r="188" spans="1:12" s="42" customFormat="1" ht="12.75">
      <c r="A188" s="57"/>
      <c r="B188" s="60"/>
      <c r="C188" s="41"/>
      <c r="D188" s="39"/>
      <c r="E188" s="40"/>
      <c r="F188" s="33"/>
      <c r="G188" s="40"/>
      <c r="H188" s="33"/>
      <c r="I188" s="21"/>
      <c r="J188" s="21"/>
      <c r="K188" s="21"/>
      <c r="L188" s="21"/>
    </row>
    <row r="189" spans="1:12" s="42" customFormat="1" ht="12.75">
      <c r="A189" s="57"/>
      <c r="B189" s="60"/>
      <c r="C189" s="41"/>
      <c r="D189" s="39"/>
      <c r="E189" s="40"/>
      <c r="F189" s="33"/>
      <c r="G189" s="40"/>
      <c r="H189" s="33"/>
      <c r="I189" s="21"/>
      <c r="J189" s="21"/>
      <c r="K189" s="21"/>
      <c r="L189" s="21"/>
    </row>
    <row r="190" spans="1:14" s="54" customFormat="1" ht="12.75">
      <c r="A190" s="57"/>
      <c r="B190" s="60"/>
      <c r="C190" s="41"/>
      <c r="D190" s="39"/>
      <c r="E190" s="40"/>
      <c r="F190" s="33"/>
      <c r="G190" s="40"/>
      <c r="H190" s="33"/>
      <c r="I190" s="21"/>
      <c r="J190" s="21"/>
      <c r="K190" s="21"/>
      <c r="L190" s="21"/>
      <c r="M190" s="42"/>
      <c r="N190" s="42"/>
    </row>
    <row r="191" spans="1:12" s="42" customFormat="1" ht="12.75">
      <c r="A191" s="57"/>
      <c r="B191" s="60"/>
      <c r="C191" s="63"/>
      <c r="D191" s="64"/>
      <c r="E191" s="66"/>
      <c r="F191" s="65"/>
      <c r="G191" s="66"/>
      <c r="H191" s="65"/>
      <c r="I191" s="65"/>
      <c r="J191" s="21"/>
      <c r="K191" s="65"/>
      <c r="L191" s="21"/>
    </row>
    <row r="192" spans="1:14" s="52" customFormat="1" ht="53.25" customHeight="1">
      <c r="A192" s="57"/>
      <c r="B192" s="44"/>
      <c r="C192" s="41"/>
      <c r="D192" s="39"/>
      <c r="E192" s="40"/>
      <c r="F192" s="33"/>
      <c r="G192" s="40"/>
      <c r="H192" s="33"/>
      <c r="I192" s="21"/>
      <c r="J192" s="21"/>
      <c r="K192" s="21"/>
      <c r="L192" s="21"/>
      <c r="M192" s="42"/>
      <c r="N192" s="42"/>
    </row>
    <row r="193" spans="1:12" s="42" customFormat="1" ht="12.75">
      <c r="A193" s="57"/>
      <c r="B193" s="44"/>
      <c r="C193" s="41"/>
      <c r="D193" s="39"/>
      <c r="E193" s="40"/>
      <c r="F193" s="33"/>
      <c r="G193" s="40"/>
      <c r="H193" s="33"/>
      <c r="I193" s="21"/>
      <c r="J193" s="21"/>
      <c r="K193" s="21"/>
      <c r="L193" s="21"/>
    </row>
    <row r="194" spans="1:14" s="59" customFormat="1" ht="12.75">
      <c r="A194" s="57"/>
      <c r="B194" s="44"/>
      <c r="C194" s="41"/>
      <c r="D194" s="39"/>
      <c r="E194" s="40"/>
      <c r="F194" s="33"/>
      <c r="G194" s="40"/>
      <c r="H194" s="33"/>
      <c r="I194" s="21"/>
      <c r="J194" s="21"/>
      <c r="K194" s="21"/>
      <c r="L194" s="21"/>
      <c r="M194" s="42"/>
      <c r="N194" s="42"/>
    </row>
    <row r="195" spans="1:14" s="52" customFormat="1" ht="19.5" customHeight="1">
      <c r="A195" s="57"/>
      <c r="B195" s="44"/>
      <c r="C195" s="41"/>
      <c r="D195" s="39"/>
      <c r="E195" s="40"/>
      <c r="F195" s="33"/>
      <c r="G195" s="40"/>
      <c r="H195" s="33"/>
      <c r="I195" s="21"/>
      <c r="J195" s="21"/>
      <c r="K195" s="21"/>
      <c r="L195" s="21"/>
      <c r="M195" s="42"/>
      <c r="N195" s="42"/>
    </row>
    <row r="196" spans="1:14" s="52" customFormat="1" ht="69.75" customHeight="1">
      <c r="A196" s="57"/>
      <c r="B196" s="44"/>
      <c r="C196" s="41"/>
      <c r="D196" s="39"/>
      <c r="E196" s="40"/>
      <c r="F196" s="33"/>
      <c r="G196" s="40"/>
      <c r="H196" s="33"/>
      <c r="I196" s="21"/>
      <c r="J196" s="21"/>
      <c r="K196" s="21"/>
      <c r="L196" s="21"/>
      <c r="M196" s="42"/>
      <c r="N196" s="42"/>
    </row>
    <row r="197" spans="1:14" s="52" customFormat="1" ht="12.75">
      <c r="A197" s="57"/>
      <c r="B197" s="44"/>
      <c r="C197" s="41"/>
      <c r="D197" s="39"/>
      <c r="E197" s="40"/>
      <c r="F197" s="33"/>
      <c r="G197" s="40"/>
      <c r="H197" s="33"/>
      <c r="I197" s="21"/>
      <c r="J197" s="21"/>
      <c r="K197" s="21"/>
      <c r="L197" s="21"/>
      <c r="M197" s="42"/>
      <c r="N197" s="42"/>
    </row>
    <row r="198" spans="1:14" s="52" customFormat="1" ht="12.75">
      <c r="A198" s="57"/>
      <c r="B198" s="44"/>
      <c r="C198" s="41"/>
      <c r="D198" s="39"/>
      <c r="E198" s="40"/>
      <c r="F198" s="33"/>
      <c r="G198" s="40"/>
      <c r="H198" s="33"/>
      <c r="I198" s="21"/>
      <c r="J198" s="21"/>
      <c r="K198" s="21"/>
      <c r="L198" s="21"/>
      <c r="M198" s="42"/>
      <c r="N198" s="42"/>
    </row>
    <row r="199" spans="1:14" s="52" customFormat="1" ht="12.75">
      <c r="A199" s="57"/>
      <c r="B199" s="44"/>
      <c r="C199" s="41"/>
      <c r="D199" s="39"/>
      <c r="E199" s="40"/>
      <c r="F199" s="33"/>
      <c r="G199" s="40"/>
      <c r="H199" s="33"/>
      <c r="I199" s="21"/>
      <c r="J199" s="21"/>
      <c r="K199" s="21"/>
      <c r="L199" s="21"/>
      <c r="M199" s="42"/>
      <c r="N199" s="42"/>
    </row>
    <row r="200" spans="1:14" s="52" customFormat="1" ht="12.75">
      <c r="A200" s="57"/>
      <c r="B200" s="44"/>
      <c r="C200" s="41"/>
      <c r="D200" s="39"/>
      <c r="E200" s="40"/>
      <c r="F200" s="33"/>
      <c r="G200" s="40"/>
      <c r="H200" s="33"/>
      <c r="I200" s="21"/>
      <c r="J200" s="21"/>
      <c r="K200" s="21"/>
      <c r="L200" s="21"/>
      <c r="M200" s="42"/>
      <c r="N200" s="42"/>
    </row>
    <row r="201" spans="1:14" s="52" customFormat="1" ht="12.75">
      <c r="A201" s="57"/>
      <c r="B201" s="44"/>
      <c r="C201" s="41"/>
      <c r="D201" s="39"/>
      <c r="E201" s="40"/>
      <c r="F201" s="33"/>
      <c r="G201" s="40"/>
      <c r="H201" s="33"/>
      <c r="I201" s="21"/>
      <c r="J201" s="21"/>
      <c r="K201" s="21"/>
      <c r="L201" s="21"/>
      <c r="M201" s="42"/>
      <c r="N201" s="42"/>
    </row>
    <row r="202" spans="1:14" s="52" customFormat="1" ht="12.75">
      <c r="A202" s="57"/>
      <c r="B202" s="44"/>
      <c r="C202" s="41"/>
      <c r="D202" s="39"/>
      <c r="E202" s="40"/>
      <c r="F202" s="33"/>
      <c r="G202" s="40"/>
      <c r="H202" s="33"/>
      <c r="I202" s="21"/>
      <c r="J202" s="21"/>
      <c r="K202" s="21"/>
      <c r="L202" s="21"/>
      <c r="M202" s="42"/>
      <c r="N202" s="42"/>
    </row>
    <row r="203" spans="1:14" s="52" customFormat="1" ht="12.75">
      <c r="A203" s="57"/>
      <c r="B203" s="44"/>
      <c r="C203" s="41" t="s">
        <v>346</v>
      </c>
      <c r="D203" s="39"/>
      <c r="E203" s="40"/>
      <c r="F203" s="33"/>
      <c r="G203" s="40"/>
      <c r="H203" s="33"/>
      <c r="I203" s="21"/>
      <c r="J203" s="21"/>
      <c r="K203" s="21"/>
      <c r="L203" s="21"/>
      <c r="M203" s="42"/>
      <c r="N203" s="42"/>
    </row>
    <row r="204" spans="1:12" s="42" customFormat="1" ht="12.75">
      <c r="A204" s="57"/>
      <c r="B204" s="44"/>
      <c r="C204" s="41"/>
      <c r="D204" s="39"/>
      <c r="E204" s="40"/>
      <c r="F204" s="33"/>
      <c r="G204" s="40"/>
      <c r="H204" s="33"/>
      <c r="I204" s="21"/>
      <c r="J204" s="21"/>
      <c r="K204" s="21"/>
      <c r="L204" s="21"/>
    </row>
    <row r="205" spans="1:12" s="42" customFormat="1" ht="12.75">
      <c r="A205" s="57"/>
      <c r="B205" s="44"/>
      <c r="C205" s="22"/>
      <c r="D205" s="23"/>
      <c r="E205" s="24"/>
      <c r="F205" s="21"/>
      <c r="G205" s="24"/>
      <c r="H205" s="21"/>
      <c r="I205" s="21"/>
      <c r="J205" s="21"/>
      <c r="K205" s="21"/>
      <c r="L205" s="21"/>
    </row>
    <row r="206" spans="1:12" s="42" customFormat="1" ht="12.75">
      <c r="A206" s="57"/>
      <c r="B206" s="44"/>
      <c r="C206" s="22"/>
      <c r="D206" s="23"/>
      <c r="E206" s="24"/>
      <c r="F206" s="21"/>
      <c r="G206" s="24"/>
      <c r="H206" s="21"/>
      <c r="I206" s="21"/>
      <c r="J206" s="21"/>
      <c r="K206" s="21"/>
      <c r="L206" s="21"/>
    </row>
    <row r="207" spans="1:12" s="42" customFormat="1" ht="12.75">
      <c r="A207" s="57"/>
      <c r="B207" s="44"/>
      <c r="C207" s="22"/>
      <c r="D207" s="23"/>
      <c r="E207" s="24"/>
      <c r="F207" s="21"/>
      <c r="G207" s="24"/>
      <c r="H207" s="21"/>
      <c r="I207" s="21"/>
      <c r="J207" s="21"/>
      <c r="K207" s="21"/>
      <c r="L207" s="21"/>
    </row>
    <row r="208" spans="1:12" s="42" customFormat="1" ht="12.75">
      <c r="A208" s="57"/>
      <c r="B208" s="44"/>
      <c r="C208" s="22"/>
      <c r="D208" s="23"/>
      <c r="E208" s="24"/>
      <c r="F208" s="21"/>
      <c r="G208" s="24"/>
      <c r="H208" s="21"/>
      <c r="I208" s="21"/>
      <c r="J208" s="21"/>
      <c r="K208" s="21"/>
      <c r="L208" s="21"/>
    </row>
    <row r="209" spans="1:12" s="42" customFormat="1" ht="12.75">
      <c r="A209" s="57"/>
      <c r="B209" s="44"/>
      <c r="C209" s="22"/>
      <c r="D209" s="23"/>
      <c r="E209" s="24"/>
      <c r="F209" s="21"/>
      <c r="G209" s="24"/>
      <c r="H209" s="21"/>
      <c r="I209" s="21"/>
      <c r="J209" s="21"/>
      <c r="K209" s="21"/>
      <c r="L209" s="21"/>
    </row>
    <row r="210" spans="1:12" s="42" customFormat="1" ht="12.75">
      <c r="A210" s="67"/>
      <c r="B210" s="44"/>
      <c r="C210" s="22"/>
      <c r="D210" s="23"/>
      <c r="E210" s="24"/>
      <c r="F210" s="21"/>
      <c r="G210" s="24"/>
      <c r="H210" s="21"/>
      <c r="I210" s="21"/>
      <c r="J210" s="21"/>
      <c r="K210" s="21"/>
      <c r="L210" s="21"/>
    </row>
    <row r="211" spans="1:12" s="42" customFormat="1" ht="12.75">
      <c r="A211" s="55"/>
      <c r="B211" s="44"/>
      <c r="C211" s="22"/>
      <c r="D211" s="23"/>
      <c r="E211" s="24"/>
      <c r="F211" s="21"/>
      <c r="G211" s="24"/>
      <c r="H211" s="21"/>
      <c r="I211" s="21"/>
      <c r="J211" s="21"/>
      <c r="K211" s="21"/>
      <c r="L211" s="21"/>
    </row>
    <row r="212" spans="1:12" s="42" customFormat="1" ht="35.25" customHeight="1">
      <c r="A212" s="55"/>
      <c r="B212" s="44"/>
      <c r="C212" s="22"/>
      <c r="D212" s="23"/>
      <c r="E212" s="24"/>
      <c r="F212" s="21"/>
      <c r="G212" s="24"/>
      <c r="H212" s="21"/>
      <c r="I212" s="21"/>
      <c r="J212" s="21"/>
      <c r="K212" s="21"/>
      <c r="L212" s="21"/>
    </row>
    <row r="213" spans="1:12" s="42" customFormat="1" ht="12.75">
      <c r="A213" s="55"/>
      <c r="B213" s="44"/>
      <c r="C213" s="22"/>
      <c r="D213" s="23"/>
      <c r="E213" s="24"/>
      <c r="F213" s="21"/>
      <c r="G213" s="24"/>
      <c r="H213" s="21"/>
      <c r="I213" s="21"/>
      <c r="J213" s="21"/>
      <c r="K213" s="21"/>
      <c r="L213" s="21"/>
    </row>
    <row r="214" spans="1:12" s="42" customFormat="1" ht="12.75">
      <c r="A214" s="57"/>
      <c r="B214" s="44"/>
      <c r="C214" s="22"/>
      <c r="D214" s="23"/>
      <c r="E214" s="24"/>
      <c r="F214" s="21"/>
      <c r="G214" s="24"/>
      <c r="H214" s="21"/>
      <c r="I214" s="21"/>
      <c r="J214" s="21"/>
      <c r="K214" s="21"/>
      <c r="L214" s="21"/>
    </row>
    <row r="215" spans="1:12" s="42" customFormat="1" ht="12.75">
      <c r="A215" s="57"/>
      <c r="B215" s="44"/>
      <c r="C215" s="22"/>
      <c r="D215" s="23"/>
      <c r="E215" s="24"/>
      <c r="F215" s="21"/>
      <c r="G215" s="24"/>
      <c r="H215" s="21"/>
      <c r="I215" s="21"/>
      <c r="J215" s="21"/>
      <c r="K215" s="21"/>
      <c r="L215" s="21"/>
    </row>
    <row r="216" spans="1:12" s="42" customFormat="1" ht="12.75">
      <c r="A216" s="55"/>
      <c r="B216" s="44"/>
      <c r="C216" s="22"/>
      <c r="D216" s="23"/>
      <c r="E216" s="24"/>
      <c r="F216" s="21"/>
      <c r="G216" s="24"/>
      <c r="H216" s="21"/>
      <c r="I216" s="21"/>
      <c r="J216" s="21"/>
      <c r="K216" s="21"/>
      <c r="L216" s="21"/>
    </row>
    <row r="217" spans="1:12" s="42" customFormat="1" ht="12.75">
      <c r="A217" s="57"/>
      <c r="B217" s="44"/>
      <c r="C217" s="22"/>
      <c r="D217" s="23"/>
      <c r="E217" s="24"/>
      <c r="F217" s="21"/>
      <c r="G217" s="24"/>
      <c r="H217" s="21"/>
      <c r="I217" s="21"/>
      <c r="J217" s="21"/>
      <c r="K217" s="21"/>
      <c r="L217" s="21"/>
    </row>
    <row r="218" spans="1:12" s="42" customFormat="1" ht="12.75">
      <c r="A218" s="57"/>
      <c r="B218" s="44"/>
      <c r="C218" s="22"/>
      <c r="D218" s="23"/>
      <c r="E218" s="24"/>
      <c r="F218" s="21"/>
      <c r="G218" s="24"/>
      <c r="H218" s="21"/>
      <c r="I218" s="21"/>
      <c r="J218" s="21"/>
      <c r="K218" s="21"/>
      <c r="L218" s="21"/>
    </row>
    <row r="219" spans="1:12" s="42" customFormat="1" ht="12.75">
      <c r="A219" s="57"/>
      <c r="B219" s="44"/>
      <c r="C219" s="22"/>
      <c r="D219" s="23"/>
      <c r="E219" s="24"/>
      <c r="F219" s="21"/>
      <c r="G219" s="24"/>
      <c r="H219" s="21"/>
      <c r="I219" s="21"/>
      <c r="J219" s="21"/>
      <c r="K219" s="21"/>
      <c r="L219" s="21"/>
    </row>
    <row r="220" spans="1:12" s="42" customFormat="1" ht="12.75">
      <c r="A220" s="57"/>
      <c r="B220" s="44"/>
      <c r="C220" s="22"/>
      <c r="D220" s="23"/>
      <c r="E220" s="24"/>
      <c r="F220" s="21"/>
      <c r="G220" s="24"/>
      <c r="H220" s="21"/>
      <c r="I220" s="21"/>
      <c r="J220" s="21"/>
      <c r="K220" s="21"/>
      <c r="L220" s="21"/>
    </row>
    <row r="221" spans="1:12" s="42" customFormat="1" ht="12.75">
      <c r="A221" s="57"/>
      <c r="B221" s="44"/>
      <c r="C221" s="22"/>
      <c r="D221" s="23"/>
      <c r="E221" s="24"/>
      <c r="F221" s="21"/>
      <c r="G221" s="24"/>
      <c r="H221" s="21"/>
      <c r="I221" s="21"/>
      <c r="J221" s="21"/>
      <c r="K221" s="21"/>
      <c r="L221" s="21"/>
    </row>
    <row r="222" spans="1:12" s="42" customFormat="1" ht="12.75">
      <c r="A222" s="57"/>
      <c r="B222" s="44"/>
      <c r="C222" s="22"/>
      <c r="D222" s="23"/>
      <c r="E222" s="24"/>
      <c r="F222" s="21"/>
      <c r="G222" s="24"/>
      <c r="H222" s="21"/>
      <c r="I222" s="21"/>
      <c r="J222" s="21"/>
      <c r="K222" s="21"/>
      <c r="L222" s="21"/>
    </row>
    <row r="223" spans="1:12" s="42" customFormat="1" ht="12.75">
      <c r="A223" s="57"/>
      <c r="B223" s="44"/>
      <c r="C223" s="22"/>
      <c r="D223" s="23"/>
      <c r="E223" s="24"/>
      <c r="F223" s="21"/>
      <c r="G223" s="24"/>
      <c r="H223" s="21"/>
      <c r="I223" s="21"/>
      <c r="J223" s="21"/>
      <c r="K223" s="21"/>
      <c r="L223" s="21"/>
    </row>
    <row r="224" spans="1:12" s="42" customFormat="1" ht="12.75">
      <c r="A224" s="57"/>
      <c r="B224" s="44"/>
      <c r="C224" s="22"/>
      <c r="D224" s="23"/>
      <c r="E224" s="24"/>
      <c r="F224" s="21"/>
      <c r="G224" s="24"/>
      <c r="H224" s="21"/>
      <c r="I224" s="21"/>
      <c r="J224" s="21"/>
      <c r="K224" s="21"/>
      <c r="L224" s="21"/>
    </row>
    <row r="225" spans="1:12" s="42" customFormat="1" ht="12.75">
      <c r="A225" s="57"/>
      <c r="B225" s="44"/>
      <c r="C225" s="22"/>
      <c r="D225" s="23"/>
      <c r="E225" s="24"/>
      <c r="F225" s="21"/>
      <c r="G225" s="24"/>
      <c r="H225" s="21"/>
      <c r="I225" s="21"/>
      <c r="J225" s="21"/>
      <c r="K225" s="21"/>
      <c r="L225" s="21"/>
    </row>
    <row r="226" spans="1:12" s="42" customFormat="1" ht="12.75">
      <c r="A226" s="57"/>
      <c r="B226" s="44"/>
      <c r="C226" s="22"/>
      <c r="D226" s="23"/>
      <c r="E226" s="24"/>
      <c r="F226" s="21"/>
      <c r="G226" s="24"/>
      <c r="H226" s="21"/>
      <c r="I226" s="21"/>
      <c r="J226" s="21"/>
      <c r="K226" s="21"/>
      <c r="L226" s="21"/>
    </row>
    <row r="227" spans="1:12" s="42" customFormat="1" ht="12.75">
      <c r="A227" s="57"/>
      <c r="B227" s="44"/>
      <c r="C227" s="22"/>
      <c r="D227" s="23"/>
      <c r="E227" s="24"/>
      <c r="F227" s="21"/>
      <c r="G227" s="24"/>
      <c r="H227" s="21"/>
      <c r="I227" s="21"/>
      <c r="J227" s="21"/>
      <c r="K227" s="21"/>
      <c r="L227" s="21"/>
    </row>
    <row r="228" spans="1:12" s="42" customFormat="1" ht="12.75">
      <c r="A228" s="57"/>
      <c r="B228" s="44"/>
      <c r="C228" s="22"/>
      <c r="D228" s="23"/>
      <c r="E228" s="24"/>
      <c r="F228" s="21"/>
      <c r="G228" s="24"/>
      <c r="H228" s="21"/>
      <c r="I228" s="21"/>
      <c r="J228" s="21"/>
      <c r="K228" s="21"/>
      <c r="L228" s="21"/>
    </row>
    <row r="229" spans="1:12" s="42" customFormat="1" ht="12.75">
      <c r="A229" s="57"/>
      <c r="B229" s="44"/>
      <c r="C229" s="22"/>
      <c r="D229" s="23"/>
      <c r="E229" s="24"/>
      <c r="F229" s="21"/>
      <c r="G229" s="24"/>
      <c r="H229" s="21"/>
      <c r="I229" s="21"/>
      <c r="J229" s="21"/>
      <c r="K229" s="21"/>
      <c r="L229" s="21"/>
    </row>
    <row r="230" spans="1:12" s="42" customFormat="1" ht="12.75">
      <c r="A230" s="57"/>
      <c r="B230" s="44"/>
      <c r="C230" s="22"/>
      <c r="D230" s="23"/>
      <c r="E230" s="24"/>
      <c r="F230" s="21"/>
      <c r="G230" s="24"/>
      <c r="H230" s="21"/>
      <c r="I230" s="21"/>
      <c r="J230" s="21"/>
      <c r="K230" s="21"/>
      <c r="L230" s="21"/>
    </row>
    <row r="231" spans="1:12" s="42" customFormat="1" ht="12.75">
      <c r="A231" s="57"/>
      <c r="B231" s="44"/>
      <c r="C231" s="22"/>
      <c r="D231" s="23"/>
      <c r="E231" s="24"/>
      <c r="F231" s="21"/>
      <c r="G231" s="24"/>
      <c r="H231" s="21"/>
      <c r="I231" s="21"/>
      <c r="J231" s="21"/>
      <c r="K231" s="21"/>
      <c r="L231" s="21"/>
    </row>
    <row r="232" spans="1:12" s="42" customFormat="1" ht="12.75">
      <c r="A232" s="55"/>
      <c r="B232" s="44"/>
      <c r="C232" s="22"/>
      <c r="D232" s="23"/>
      <c r="E232" s="24"/>
      <c r="F232" s="21"/>
      <c r="G232" s="24"/>
      <c r="H232" s="21"/>
      <c r="I232" s="21"/>
      <c r="J232" s="21"/>
      <c r="K232" s="21"/>
      <c r="L232" s="21"/>
    </row>
    <row r="233" spans="1:12" s="42" customFormat="1" ht="12.75">
      <c r="A233" s="55"/>
      <c r="B233" s="44"/>
      <c r="C233" s="22"/>
      <c r="D233" s="23"/>
      <c r="E233" s="24"/>
      <c r="F233" s="21"/>
      <c r="G233" s="24"/>
      <c r="H233" s="21"/>
      <c r="I233" s="21"/>
      <c r="J233" s="21"/>
      <c r="K233" s="21"/>
      <c r="L233" s="21"/>
    </row>
    <row r="234" spans="1:12" s="42" customFormat="1" ht="12.75">
      <c r="A234" s="55"/>
      <c r="B234" s="44"/>
      <c r="C234" s="22"/>
      <c r="D234" s="23"/>
      <c r="E234" s="24"/>
      <c r="F234" s="21"/>
      <c r="G234" s="24"/>
      <c r="H234" s="21"/>
      <c r="I234" s="21"/>
      <c r="J234" s="21"/>
      <c r="K234" s="21"/>
      <c r="L234" s="21"/>
    </row>
    <row r="235" spans="1:12" s="42" customFormat="1" ht="12.75">
      <c r="A235" s="57"/>
      <c r="B235" s="44"/>
      <c r="C235" s="22"/>
      <c r="D235" s="23"/>
      <c r="E235" s="24"/>
      <c r="F235" s="21"/>
      <c r="G235" s="24"/>
      <c r="H235" s="21"/>
      <c r="I235" s="21"/>
      <c r="J235" s="21"/>
      <c r="K235" s="21"/>
      <c r="L235" s="21"/>
    </row>
    <row r="236" spans="1:12" s="42" customFormat="1" ht="12.75">
      <c r="A236" s="57"/>
      <c r="B236" s="44"/>
      <c r="C236" s="22"/>
      <c r="D236" s="23"/>
      <c r="E236" s="24"/>
      <c r="F236" s="21"/>
      <c r="G236" s="24"/>
      <c r="H236" s="21"/>
      <c r="I236" s="21"/>
      <c r="J236" s="21"/>
      <c r="K236" s="21"/>
      <c r="L236" s="21"/>
    </row>
    <row r="237" spans="1:12" s="42" customFormat="1" ht="12.75">
      <c r="A237" s="57"/>
      <c r="B237" s="44"/>
      <c r="C237" s="22"/>
      <c r="D237" s="23"/>
      <c r="E237" s="24"/>
      <c r="F237" s="21"/>
      <c r="G237" s="24"/>
      <c r="H237" s="21"/>
      <c r="I237" s="21"/>
      <c r="J237" s="21"/>
      <c r="K237" s="21"/>
      <c r="L237" s="21"/>
    </row>
    <row r="238" spans="2:12" s="42" customFormat="1" ht="12.75">
      <c r="B238" s="44"/>
      <c r="C238" s="22"/>
      <c r="D238" s="23"/>
      <c r="E238" s="24"/>
      <c r="F238" s="21"/>
      <c r="G238" s="24"/>
      <c r="H238" s="21"/>
      <c r="I238" s="21"/>
      <c r="J238" s="21"/>
      <c r="K238" s="21"/>
      <c r="L238" s="21"/>
    </row>
    <row r="239" spans="2:12" s="42" customFormat="1" ht="12.75">
      <c r="B239" s="44"/>
      <c r="C239" s="22"/>
      <c r="D239" s="23"/>
      <c r="E239" s="24"/>
      <c r="F239" s="21"/>
      <c r="G239" s="24"/>
      <c r="H239" s="21"/>
      <c r="I239" s="21"/>
      <c r="J239" s="21"/>
      <c r="K239" s="21"/>
      <c r="L239" s="21"/>
    </row>
    <row r="240" spans="2:12" s="42" customFormat="1" ht="12.75">
      <c r="B240" s="44"/>
      <c r="C240" s="22"/>
      <c r="D240" s="23"/>
      <c r="E240" s="24"/>
      <c r="F240" s="21"/>
      <c r="G240" s="24"/>
      <c r="H240" s="21"/>
      <c r="I240" s="21"/>
      <c r="J240" s="21"/>
      <c r="K240" s="21"/>
      <c r="L240" s="21"/>
    </row>
    <row r="241" spans="2:12" s="42" customFormat="1" ht="12.75">
      <c r="B241" s="44"/>
      <c r="C241" s="22"/>
      <c r="D241" s="23"/>
      <c r="E241" s="24"/>
      <c r="F241" s="21"/>
      <c r="G241" s="24"/>
      <c r="H241" s="21"/>
      <c r="I241" s="21"/>
      <c r="J241" s="21"/>
      <c r="K241" s="21"/>
      <c r="L241" s="21"/>
    </row>
    <row r="242" spans="2:14" s="42" customFormat="1" ht="12.75">
      <c r="B242" s="44"/>
      <c r="C242" s="68"/>
      <c r="D242" s="69"/>
      <c r="E242" s="70"/>
      <c r="F242" s="60"/>
      <c r="G242" s="70"/>
      <c r="H242" s="60"/>
      <c r="I242" s="60"/>
      <c r="J242" s="60"/>
      <c r="K242" s="60"/>
      <c r="L242" s="60"/>
      <c r="M242" s="43"/>
      <c r="N242" s="43"/>
    </row>
    <row r="243" spans="2:14" s="42" customFormat="1" ht="12.75">
      <c r="B243" s="44"/>
      <c r="C243" s="68"/>
      <c r="D243" s="69"/>
      <c r="E243" s="70"/>
      <c r="F243" s="60"/>
      <c r="G243" s="70"/>
      <c r="H243" s="60"/>
      <c r="I243" s="60"/>
      <c r="J243" s="60"/>
      <c r="K243" s="60"/>
      <c r="L243" s="60"/>
      <c r="M243" s="43"/>
      <c r="N243" s="43"/>
    </row>
    <row r="244" spans="2:14" s="42" customFormat="1" ht="12.75">
      <c r="B244" s="44"/>
      <c r="C244" s="68"/>
      <c r="D244" s="69"/>
      <c r="E244" s="70"/>
      <c r="F244" s="60"/>
      <c r="G244" s="70"/>
      <c r="H244" s="60"/>
      <c r="I244" s="60"/>
      <c r="J244" s="60"/>
      <c r="K244" s="60"/>
      <c r="L244" s="60"/>
      <c r="M244" s="43"/>
      <c r="N244" s="43"/>
    </row>
    <row r="245" spans="2:14" s="42" customFormat="1" ht="12.75">
      <c r="B245" s="44"/>
      <c r="C245" s="68"/>
      <c r="D245" s="69"/>
      <c r="E245" s="70"/>
      <c r="F245" s="60"/>
      <c r="G245" s="70"/>
      <c r="H245" s="60"/>
      <c r="I245" s="60"/>
      <c r="J245" s="60"/>
      <c r="K245" s="60"/>
      <c r="L245" s="60"/>
      <c r="M245" s="43"/>
      <c r="N245" s="43"/>
    </row>
    <row r="246" spans="2:14" s="42" customFormat="1" ht="12.75">
      <c r="B246" s="44"/>
      <c r="C246" s="68"/>
      <c r="D246" s="69"/>
      <c r="E246" s="70"/>
      <c r="F246" s="60"/>
      <c r="G246" s="70"/>
      <c r="H246" s="60"/>
      <c r="I246" s="60"/>
      <c r="J246" s="60"/>
      <c r="K246" s="60"/>
      <c r="L246" s="60"/>
      <c r="M246" s="43"/>
      <c r="N246" s="43"/>
    </row>
    <row r="247" spans="2:14" s="42" customFormat="1" ht="12.75">
      <c r="B247" s="44"/>
      <c r="C247" s="68"/>
      <c r="D247" s="69"/>
      <c r="E247" s="70"/>
      <c r="F247" s="60"/>
      <c r="G247" s="70"/>
      <c r="H247" s="60"/>
      <c r="I247" s="60"/>
      <c r="J247" s="60"/>
      <c r="K247" s="60"/>
      <c r="L247" s="60"/>
      <c r="M247" s="43"/>
      <c r="N247" s="43"/>
    </row>
    <row r="248" spans="2:14" s="42" customFormat="1" ht="12.75">
      <c r="B248" s="44"/>
      <c r="C248" s="68"/>
      <c r="D248" s="69"/>
      <c r="E248" s="70"/>
      <c r="F248" s="60"/>
      <c r="G248" s="70"/>
      <c r="H248" s="60"/>
      <c r="I248" s="60"/>
      <c r="J248" s="60"/>
      <c r="K248" s="60"/>
      <c r="L248" s="60"/>
      <c r="M248" s="43"/>
      <c r="N248" s="43"/>
    </row>
    <row r="249" spans="2:14" s="42" customFormat="1" ht="12.75">
      <c r="B249" s="44"/>
      <c r="C249" s="68"/>
      <c r="D249" s="69"/>
      <c r="E249" s="70"/>
      <c r="F249" s="60"/>
      <c r="G249" s="70"/>
      <c r="H249" s="60"/>
      <c r="I249" s="60"/>
      <c r="J249" s="60"/>
      <c r="K249" s="60"/>
      <c r="L249" s="60"/>
      <c r="M249" s="43"/>
      <c r="N249" s="43"/>
    </row>
    <row r="250" spans="2:14" s="42" customFormat="1" ht="12.75">
      <c r="B250" s="44"/>
      <c r="C250" s="68"/>
      <c r="D250" s="69"/>
      <c r="E250" s="70"/>
      <c r="F250" s="60"/>
      <c r="G250" s="70"/>
      <c r="H250" s="60"/>
      <c r="I250" s="60"/>
      <c r="J250" s="60"/>
      <c r="K250" s="60"/>
      <c r="L250" s="60"/>
      <c r="M250" s="43"/>
      <c r="N250" s="43"/>
    </row>
    <row r="251" spans="2:14" s="42" customFormat="1" ht="12.75">
      <c r="B251" s="44"/>
      <c r="C251" s="68"/>
      <c r="D251" s="69"/>
      <c r="E251" s="70"/>
      <c r="F251" s="60"/>
      <c r="G251" s="70"/>
      <c r="H251" s="60"/>
      <c r="I251" s="60"/>
      <c r="J251" s="60"/>
      <c r="K251" s="60"/>
      <c r="L251" s="60"/>
      <c r="M251" s="43"/>
      <c r="N251" s="43"/>
    </row>
    <row r="252" spans="2:14" s="42" customFormat="1" ht="12.75">
      <c r="B252" s="44"/>
      <c r="C252" s="68"/>
      <c r="D252" s="69"/>
      <c r="E252" s="70"/>
      <c r="F252" s="60"/>
      <c r="G252" s="70"/>
      <c r="H252" s="60"/>
      <c r="I252" s="60"/>
      <c r="J252" s="60"/>
      <c r="K252" s="60"/>
      <c r="L252" s="60"/>
      <c r="M252" s="43"/>
      <c r="N252" s="43"/>
    </row>
    <row r="253" spans="2:14" s="42" customFormat="1" ht="12.75">
      <c r="B253" s="44"/>
      <c r="C253" s="68"/>
      <c r="D253" s="69"/>
      <c r="E253" s="70"/>
      <c r="F253" s="60"/>
      <c r="G253" s="70"/>
      <c r="H253" s="60"/>
      <c r="I253" s="60"/>
      <c r="J253" s="60"/>
      <c r="K253" s="60"/>
      <c r="L253" s="60"/>
      <c r="M253" s="43"/>
      <c r="N253" s="43"/>
    </row>
    <row r="254" spans="2:14" s="42" customFormat="1" ht="12.75">
      <c r="B254" s="44"/>
      <c r="C254" s="68"/>
      <c r="D254" s="69"/>
      <c r="E254" s="70"/>
      <c r="F254" s="60"/>
      <c r="G254" s="70"/>
      <c r="H254" s="60"/>
      <c r="I254" s="60"/>
      <c r="J254" s="60"/>
      <c r="K254" s="60"/>
      <c r="L254" s="60"/>
      <c r="M254" s="43"/>
      <c r="N254" s="43"/>
    </row>
    <row r="255" spans="2:14" s="42" customFormat="1" ht="12.75">
      <c r="B255" s="44"/>
      <c r="C255" s="68"/>
      <c r="D255" s="69"/>
      <c r="E255" s="70"/>
      <c r="F255" s="60"/>
      <c r="G255" s="70"/>
      <c r="H255" s="60"/>
      <c r="I255" s="60"/>
      <c r="J255" s="60"/>
      <c r="K255" s="60"/>
      <c r="L255" s="60"/>
      <c r="M255" s="43"/>
      <c r="N255" s="43"/>
    </row>
    <row r="256" spans="2:14" s="42" customFormat="1" ht="12.75">
      <c r="B256" s="44"/>
      <c r="C256" s="68"/>
      <c r="D256" s="69"/>
      <c r="E256" s="70"/>
      <c r="F256" s="60"/>
      <c r="G256" s="70"/>
      <c r="H256" s="60"/>
      <c r="I256" s="60"/>
      <c r="J256" s="60"/>
      <c r="K256" s="60"/>
      <c r="L256" s="60"/>
      <c r="M256" s="43"/>
      <c r="N256" s="43"/>
    </row>
    <row r="257" spans="2:14" s="42" customFormat="1" ht="12.75">
      <c r="B257" s="44"/>
      <c r="C257" s="68"/>
      <c r="D257" s="69"/>
      <c r="E257" s="70"/>
      <c r="F257" s="60"/>
      <c r="G257" s="70"/>
      <c r="H257" s="60"/>
      <c r="I257" s="60"/>
      <c r="J257" s="60"/>
      <c r="K257" s="60"/>
      <c r="L257" s="60"/>
      <c r="M257" s="43"/>
      <c r="N257" s="43"/>
    </row>
    <row r="258" spans="2:14" s="42" customFormat="1" ht="12.75">
      <c r="B258" s="44"/>
      <c r="C258" s="68"/>
      <c r="D258" s="69"/>
      <c r="E258" s="70"/>
      <c r="F258" s="60"/>
      <c r="G258" s="70"/>
      <c r="H258" s="60"/>
      <c r="I258" s="60"/>
      <c r="J258" s="60"/>
      <c r="K258" s="60"/>
      <c r="L258" s="60"/>
      <c r="M258" s="43"/>
      <c r="N258" s="43"/>
    </row>
    <row r="259" spans="1:14" s="42" customFormat="1" ht="12.75">
      <c r="A259" s="43"/>
      <c r="B259" s="44"/>
      <c r="C259" s="68"/>
      <c r="D259" s="69"/>
      <c r="E259" s="70"/>
      <c r="F259" s="60"/>
      <c r="G259" s="70"/>
      <c r="H259" s="60"/>
      <c r="I259" s="60"/>
      <c r="J259" s="60"/>
      <c r="K259" s="60"/>
      <c r="L259" s="60"/>
      <c r="M259" s="43"/>
      <c r="N259" s="43"/>
    </row>
    <row r="260" spans="1:14" s="42" customFormat="1" ht="12.75">
      <c r="A260" s="43"/>
      <c r="B260" s="44"/>
      <c r="C260" s="68"/>
      <c r="D260" s="69"/>
      <c r="E260" s="70"/>
      <c r="F260" s="60"/>
      <c r="G260" s="70"/>
      <c r="H260" s="60"/>
      <c r="I260" s="60"/>
      <c r="J260" s="60"/>
      <c r="K260" s="60"/>
      <c r="L260" s="60"/>
      <c r="M260" s="43"/>
      <c r="N260" s="43"/>
    </row>
    <row r="261" spans="1:14" s="42" customFormat="1" ht="12.75">
      <c r="A261" s="43"/>
      <c r="B261" s="44"/>
      <c r="C261" s="68"/>
      <c r="D261" s="69"/>
      <c r="E261" s="70"/>
      <c r="F261" s="60"/>
      <c r="G261" s="70"/>
      <c r="H261" s="60"/>
      <c r="I261" s="60"/>
      <c r="J261" s="60"/>
      <c r="K261" s="60"/>
      <c r="L261" s="60"/>
      <c r="M261" s="43"/>
      <c r="N261" s="43"/>
    </row>
    <row r="262" spans="1:14" s="42" customFormat="1" ht="12" customHeight="1">
      <c r="A262" s="43"/>
      <c r="B262" s="44"/>
      <c r="C262" s="68"/>
      <c r="D262" s="69"/>
      <c r="E262" s="70"/>
      <c r="F262" s="60"/>
      <c r="G262" s="70"/>
      <c r="H262" s="60"/>
      <c r="I262" s="60"/>
      <c r="J262" s="60"/>
      <c r="K262" s="60"/>
      <c r="L262" s="60"/>
      <c r="M262" s="43"/>
      <c r="N262" s="43"/>
    </row>
    <row r="263" spans="3:12" ht="12.75">
      <c r="C263" s="68"/>
      <c r="D263" s="69"/>
      <c r="E263" s="70"/>
      <c r="F263" s="60"/>
      <c r="G263" s="70"/>
      <c r="H263" s="60"/>
      <c r="I263" s="60"/>
      <c r="J263" s="60"/>
      <c r="K263" s="60"/>
      <c r="L263" s="60"/>
    </row>
  </sheetData>
  <sheetProtection/>
  <mergeCells count="14">
    <mergeCell ref="B2:K2"/>
    <mergeCell ref="B176:H176"/>
    <mergeCell ref="B3:L3"/>
    <mergeCell ref="B4:L4"/>
    <mergeCell ref="K18:L18"/>
    <mergeCell ref="B17:B19"/>
    <mergeCell ref="E17:H17"/>
    <mergeCell ref="I17:L17"/>
    <mergeCell ref="E18:F18"/>
    <mergeCell ref="G18:H18"/>
    <mergeCell ref="O68:T68"/>
    <mergeCell ref="I18:J18"/>
    <mergeCell ref="F124:G124"/>
    <mergeCell ref="H124:I124"/>
  </mergeCell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A67">
      <selection activeCell="U3" sqref="U3"/>
    </sheetView>
  </sheetViews>
  <sheetFormatPr defaultColWidth="9.140625" defaultRowHeight="12.75"/>
  <cols>
    <col min="1" max="1" width="2.57421875" style="21" customWidth="1"/>
    <col min="2" max="2" width="7.8515625" style="21" customWidth="1"/>
    <col min="3" max="3" width="31.57421875" style="22" customWidth="1"/>
    <col min="4" max="4" width="6.7109375" style="23" customWidth="1"/>
    <col min="5" max="5" width="9.57421875" style="21" customWidth="1"/>
    <col min="6" max="6" width="7.00390625" style="24" customWidth="1"/>
    <col min="7" max="7" width="9.00390625" style="24" customWidth="1"/>
    <col min="8" max="8" width="8.8515625" style="21" customWidth="1"/>
    <col min="9" max="9" width="10.28125" style="21" customWidth="1"/>
    <col min="10" max="12" width="9.8515625" style="21" customWidth="1"/>
    <col min="13" max="13" width="5.140625" style="21" customWidth="1"/>
    <col min="14" max="14" width="5.00390625" style="21" customWidth="1"/>
    <col min="15" max="15" width="5.421875" style="21" customWidth="1"/>
    <col min="16" max="16" width="10.7109375" style="21" customWidth="1"/>
    <col min="17" max="17" width="12.00390625" style="21" customWidth="1"/>
    <col min="18" max="18" width="11.140625" style="21" customWidth="1"/>
    <col min="19" max="19" width="13.57421875" style="21" customWidth="1"/>
    <col min="20" max="20" width="13.00390625" style="21" customWidth="1"/>
    <col min="21" max="21" width="12.7109375" style="21" customWidth="1"/>
    <col min="22" max="22" width="15.00390625" style="21" customWidth="1"/>
    <col min="23" max="23" width="13.28125" style="21" customWidth="1"/>
    <col min="24" max="16384" width="9.140625" style="21" customWidth="1"/>
  </cols>
  <sheetData>
    <row r="1" spans="2:16" ht="12.75" customHeight="1">
      <c r="B1" s="135"/>
      <c r="C1" s="136"/>
      <c r="D1" s="137"/>
      <c r="E1" s="135"/>
      <c r="F1" s="138"/>
      <c r="G1" s="138"/>
      <c r="H1" s="135"/>
      <c r="I1" s="135"/>
      <c r="J1" s="135"/>
      <c r="K1" s="135"/>
      <c r="L1" s="1694" t="s">
        <v>420</v>
      </c>
      <c r="M1" s="1694"/>
      <c r="N1" s="1694"/>
      <c r="O1" s="135"/>
      <c r="P1" s="26"/>
    </row>
    <row r="2" spans="2:15" ht="8.25" customHeight="1">
      <c r="B2" s="135"/>
      <c r="C2" s="136"/>
      <c r="D2" s="137"/>
      <c r="E2" s="135"/>
      <c r="F2" s="138"/>
      <c r="G2" s="138"/>
      <c r="H2" s="135"/>
      <c r="I2" s="135"/>
      <c r="J2" s="135"/>
      <c r="K2" s="135"/>
      <c r="L2" s="1694"/>
      <c r="M2" s="1694"/>
      <c r="N2" s="1694"/>
      <c r="O2" s="139"/>
    </row>
    <row r="3" spans="2:15" s="27" customFormat="1" ht="16.5" customHeight="1">
      <c r="B3" s="1886" t="s">
        <v>421</v>
      </c>
      <c r="C3" s="1886"/>
      <c r="D3" s="1886"/>
      <c r="E3" s="1886"/>
      <c r="F3" s="1886"/>
      <c r="G3" s="1886"/>
      <c r="H3" s="1886"/>
      <c r="I3" s="1886"/>
      <c r="J3" s="1886"/>
      <c r="K3" s="1886"/>
      <c r="L3" s="140"/>
      <c r="M3" s="140"/>
      <c r="N3" s="140"/>
      <c r="O3" s="140"/>
    </row>
    <row r="4" spans="2:15" s="27" customFormat="1" ht="13.5" customHeight="1">
      <c r="B4" s="1780" t="s">
        <v>422</v>
      </c>
      <c r="C4" s="1780"/>
      <c r="D4" s="1780"/>
      <c r="E4" s="1780"/>
      <c r="F4" s="1780"/>
      <c r="G4" s="1780"/>
      <c r="H4" s="1780"/>
      <c r="I4" s="1780"/>
      <c r="J4" s="1780"/>
      <c r="K4" s="1780"/>
      <c r="L4" s="1780"/>
      <c r="M4" s="141"/>
      <c r="N4" s="141"/>
      <c r="O4" s="141"/>
    </row>
    <row r="5" spans="2:15" s="27" customFormat="1" ht="14.25" customHeight="1">
      <c r="B5" s="1780"/>
      <c r="C5" s="1780"/>
      <c r="D5" s="1780"/>
      <c r="E5" s="1780"/>
      <c r="F5" s="1780"/>
      <c r="G5" s="1780"/>
      <c r="H5" s="1780"/>
      <c r="I5" s="1780"/>
      <c r="J5" s="1780"/>
      <c r="K5" s="1780"/>
      <c r="L5" s="1780"/>
      <c r="M5" s="141"/>
      <c r="N5" s="141"/>
      <c r="O5" s="141"/>
    </row>
    <row r="6" spans="2:17" s="27" customFormat="1" ht="16.5" customHeight="1">
      <c r="B6" s="142"/>
      <c r="C6" s="142"/>
      <c r="D6" s="1887" t="s">
        <v>1216</v>
      </c>
      <c r="E6" s="1887"/>
      <c r="F6" s="1887"/>
      <c r="G6" s="1887"/>
      <c r="H6" s="1887"/>
      <c r="I6" s="1887"/>
      <c r="J6" s="1887"/>
      <c r="K6" s="1887"/>
      <c r="L6" s="1887"/>
      <c r="M6" s="143"/>
      <c r="N6" s="143"/>
      <c r="O6" s="143"/>
      <c r="P6" s="143"/>
      <c r="Q6" s="143"/>
    </row>
    <row r="7" spans="1:19" s="29" customFormat="1" ht="15" customHeight="1" thickBot="1">
      <c r="A7" s="28" t="s">
        <v>203</v>
      </c>
      <c r="B7" s="144"/>
      <c r="C7" s="144"/>
      <c r="D7" s="144">
        <v>2</v>
      </c>
      <c r="E7" s="145"/>
      <c r="F7" s="145"/>
      <c r="G7" s="145"/>
      <c r="H7" s="151" t="s">
        <v>423</v>
      </c>
      <c r="I7" s="145"/>
      <c r="J7" s="144"/>
      <c r="K7" s="145"/>
      <c r="L7" s="145"/>
      <c r="R7" s="28"/>
      <c r="S7" s="28"/>
    </row>
    <row r="8" spans="1:14" s="28" customFormat="1" ht="15" customHeight="1" thickBot="1">
      <c r="A8" s="28" t="s">
        <v>204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58"/>
      <c r="M8" s="110" t="s">
        <v>208</v>
      </c>
      <c r="N8" s="6"/>
    </row>
    <row r="9" spans="1:14" s="28" customFormat="1" ht="15" customHeight="1" thickBot="1">
      <c r="A9" s="28" t="s">
        <v>57</v>
      </c>
      <c r="B9" s="146"/>
      <c r="C9" s="146"/>
      <c r="D9" s="146"/>
      <c r="E9" s="146"/>
      <c r="F9" s="146"/>
      <c r="G9" s="147"/>
      <c r="L9" s="6" t="s">
        <v>206</v>
      </c>
      <c r="M9" s="110" t="s">
        <v>209</v>
      </c>
      <c r="N9" s="6"/>
    </row>
    <row r="10" spans="1:14" s="28" customFormat="1" ht="15" customHeight="1" thickBot="1">
      <c r="A10" s="28" t="s">
        <v>58</v>
      </c>
      <c r="B10" s="146"/>
      <c r="C10" s="146"/>
      <c r="D10" s="146"/>
      <c r="E10" s="148" t="s">
        <v>205</v>
      </c>
      <c r="F10" s="146"/>
      <c r="G10" s="147"/>
      <c r="L10" s="6" t="s">
        <v>207</v>
      </c>
      <c r="M10" s="110" t="s">
        <v>209</v>
      </c>
      <c r="N10" s="6"/>
    </row>
    <row r="11" spans="1:14" s="28" customFormat="1" ht="15" customHeight="1" thickBot="1">
      <c r="A11" s="28" t="s">
        <v>60</v>
      </c>
      <c r="B11" s="146"/>
      <c r="C11" s="146"/>
      <c r="D11" s="146"/>
      <c r="E11" s="146"/>
      <c r="F11" s="146"/>
      <c r="G11" s="147"/>
      <c r="H11" s="146" t="s">
        <v>424</v>
      </c>
      <c r="I11" s="146"/>
      <c r="J11" s="146" t="s">
        <v>941</v>
      </c>
      <c r="K11" s="146"/>
      <c r="L11" s="160"/>
      <c r="M11" s="146"/>
      <c r="N11" s="146"/>
    </row>
    <row r="12" spans="1:14" s="28" customFormat="1" ht="12" customHeight="1" thickBot="1">
      <c r="A12" s="28" t="s">
        <v>61</v>
      </c>
      <c r="B12" s="149"/>
      <c r="C12" s="150"/>
      <c r="D12" s="146"/>
      <c r="E12" s="149"/>
      <c r="F12" s="146"/>
      <c r="G12" s="147"/>
      <c r="H12" s="146" t="s">
        <v>425</v>
      </c>
      <c r="I12" s="146"/>
      <c r="J12" s="146"/>
      <c r="K12" s="146"/>
      <c r="L12" s="159" t="s">
        <v>208</v>
      </c>
      <c r="M12" s="146"/>
      <c r="N12" s="146"/>
    </row>
    <row r="13" spans="1:14" s="28" customFormat="1" ht="15" customHeight="1" thickBot="1">
      <c r="A13" s="30" t="s">
        <v>351</v>
      </c>
      <c r="B13" s="151"/>
      <c r="C13" s="152"/>
      <c r="D13" s="151"/>
      <c r="E13" s="146"/>
      <c r="F13" s="146"/>
      <c r="G13" s="147"/>
      <c r="H13" s="146" t="s">
        <v>426</v>
      </c>
      <c r="I13" s="146"/>
      <c r="J13" s="146"/>
      <c r="K13" s="146"/>
      <c r="L13" s="146"/>
      <c r="M13" s="146"/>
      <c r="N13" s="146"/>
    </row>
    <row r="14" spans="1:14" s="28" customFormat="1" ht="15" customHeight="1" thickBot="1">
      <c r="A14" s="31" t="s">
        <v>198</v>
      </c>
      <c r="B14" s="147"/>
      <c r="C14" s="149"/>
      <c r="D14" s="149"/>
      <c r="E14" s="146"/>
      <c r="F14" s="1888">
        <v>900011145027</v>
      </c>
      <c r="G14" s="1889"/>
      <c r="H14" s="149" t="s">
        <v>427</v>
      </c>
      <c r="I14" s="146"/>
      <c r="J14" s="146"/>
      <c r="K14" s="146"/>
      <c r="L14" s="146"/>
      <c r="M14" s="146"/>
      <c r="N14" s="148" t="s">
        <v>205</v>
      </c>
    </row>
    <row r="15" spans="1:14" s="32" customFormat="1" ht="15" customHeight="1" thickBot="1">
      <c r="A15" s="28" t="s">
        <v>62</v>
      </c>
      <c r="B15" s="146"/>
      <c r="C15" s="146"/>
      <c r="D15" s="151"/>
      <c r="E15" s="151"/>
      <c r="F15" s="151"/>
      <c r="G15" s="147"/>
      <c r="H15" s="149" t="s">
        <v>428</v>
      </c>
      <c r="I15" s="149"/>
      <c r="J15" s="146"/>
      <c r="K15" s="146"/>
      <c r="L15" s="146"/>
      <c r="M15" s="146"/>
      <c r="N15" s="149"/>
    </row>
    <row r="16" spans="1:19" s="30" customFormat="1" ht="15" customHeight="1" thickBot="1">
      <c r="A16" s="28" t="s">
        <v>63</v>
      </c>
      <c r="B16" s="153"/>
      <c r="C16" s="154"/>
      <c r="D16" s="154"/>
      <c r="E16" s="155"/>
      <c r="F16" s="154"/>
      <c r="G16" s="147"/>
      <c r="H16" s="32"/>
      <c r="I16" s="32"/>
      <c r="J16" s="1302"/>
      <c r="L16" s="1302"/>
      <c r="Q16" s="1884"/>
      <c r="R16" s="1884"/>
      <c r="S16" s="1884"/>
    </row>
    <row r="17" spans="2:19" s="27" customFormat="1" ht="10.5" customHeight="1" thickBot="1">
      <c r="B17" s="147"/>
      <c r="C17" s="147"/>
      <c r="D17" s="156"/>
      <c r="E17" s="157"/>
      <c r="F17" s="157"/>
      <c r="G17" s="157"/>
      <c r="H17" s="34"/>
      <c r="Q17" s="1884"/>
      <c r="R17" s="1884"/>
      <c r="S17" s="1884"/>
    </row>
    <row r="18" spans="2:19" s="35" customFormat="1" ht="42.75" customHeight="1" thickBot="1">
      <c r="B18" s="161" t="s">
        <v>429</v>
      </c>
      <c r="C18" s="162" t="s">
        <v>430</v>
      </c>
      <c r="D18" s="163"/>
      <c r="E18" s="1696" t="s">
        <v>432</v>
      </c>
      <c r="F18" s="1701" t="s">
        <v>433</v>
      </c>
      <c r="G18" s="1702"/>
      <c r="H18" s="1703"/>
      <c r="I18" s="1696" t="s">
        <v>437</v>
      </c>
      <c r="J18" s="1696" t="s">
        <v>438</v>
      </c>
      <c r="K18" s="1696" t="s">
        <v>439</v>
      </c>
      <c r="L18" s="1696" t="s">
        <v>440</v>
      </c>
      <c r="M18" s="1701" t="s">
        <v>441</v>
      </c>
      <c r="N18" s="1703"/>
      <c r="O18" s="1696" t="s">
        <v>442</v>
      </c>
      <c r="Q18" s="1884"/>
      <c r="R18" s="1884"/>
      <c r="S18" s="1884"/>
    </row>
    <row r="19" spans="2:15" s="36" customFormat="1" ht="51.75" customHeight="1" thickBot="1">
      <c r="B19" s="164"/>
      <c r="C19" s="165" t="s">
        <v>431</v>
      </c>
      <c r="D19" s="166" t="s">
        <v>64</v>
      </c>
      <c r="E19" s="1697"/>
      <c r="F19" s="167" t="s">
        <v>434</v>
      </c>
      <c r="G19" s="167" t="s">
        <v>435</v>
      </c>
      <c r="H19" s="167" t="s">
        <v>436</v>
      </c>
      <c r="I19" s="1697"/>
      <c r="J19" s="1697"/>
      <c r="K19" s="1697"/>
      <c r="L19" s="1697"/>
      <c r="M19" s="167" t="s">
        <v>443</v>
      </c>
      <c r="N19" s="167" t="s">
        <v>444</v>
      </c>
      <c r="O19" s="1697"/>
    </row>
    <row r="20" spans="2:15" ht="9.75" customHeight="1" thickBot="1">
      <c r="B20" s="168" t="s">
        <v>445</v>
      </c>
      <c r="C20" s="168" t="s">
        <v>446</v>
      </c>
      <c r="D20" s="169" t="s">
        <v>414</v>
      </c>
      <c r="E20" s="170" t="s">
        <v>415</v>
      </c>
      <c r="F20" s="171" t="s">
        <v>416</v>
      </c>
      <c r="G20" s="171" t="s">
        <v>447</v>
      </c>
      <c r="H20" s="171" t="s">
        <v>448</v>
      </c>
      <c r="I20" s="171" t="s">
        <v>449</v>
      </c>
      <c r="J20" s="171" t="s">
        <v>450</v>
      </c>
      <c r="K20" s="171" t="s">
        <v>451</v>
      </c>
      <c r="L20" s="171" t="s">
        <v>452</v>
      </c>
      <c r="M20" s="172" t="s">
        <v>453</v>
      </c>
      <c r="N20" s="172" t="s">
        <v>454</v>
      </c>
      <c r="O20" s="172" t="s">
        <v>455</v>
      </c>
    </row>
    <row r="21" spans="1:19" s="42" customFormat="1" ht="26.25" customHeight="1" thickBot="1">
      <c r="A21" s="55"/>
      <c r="B21" s="175">
        <v>1100000</v>
      </c>
      <c r="C21" s="173" t="s">
        <v>456</v>
      </c>
      <c r="D21" s="206" t="s">
        <v>68</v>
      </c>
      <c r="E21" s="1066">
        <f aca="true" t="shared" si="0" ref="E21:K21">E22+E29+E54</f>
        <v>797864.7</v>
      </c>
      <c r="F21" s="260">
        <f t="shared" si="0"/>
        <v>0</v>
      </c>
      <c r="G21" s="1066">
        <f t="shared" si="0"/>
        <v>-25000</v>
      </c>
      <c r="H21" s="221">
        <f>H22+H29+H54</f>
        <v>-5078.1</v>
      </c>
      <c r="I21" s="769">
        <f t="shared" si="0"/>
        <v>767786.6</v>
      </c>
      <c r="J21" s="769">
        <f t="shared" si="0"/>
        <v>754481.85</v>
      </c>
      <c r="K21" s="259">
        <f t="shared" si="0"/>
        <v>754061.18</v>
      </c>
      <c r="L21" s="277">
        <f>L22+L29+L54</f>
        <v>753337.76</v>
      </c>
      <c r="M21" s="120"/>
      <c r="N21" s="117"/>
      <c r="O21" s="121"/>
      <c r="Q21" s="1885"/>
      <c r="R21" s="1885"/>
      <c r="S21" s="1885"/>
    </row>
    <row r="22" spans="1:15" s="42" customFormat="1" ht="90" thickBot="1">
      <c r="A22" s="55"/>
      <c r="B22" s="175">
        <v>1110000</v>
      </c>
      <c r="C22" s="174" t="s">
        <v>457</v>
      </c>
      <c r="D22" s="206" t="s">
        <v>68</v>
      </c>
      <c r="E22" s="226">
        <f aca="true" t="shared" si="1" ref="E22:L22">E23+E28</f>
        <v>385707</v>
      </c>
      <c r="F22" s="226">
        <f t="shared" si="1"/>
        <v>0</v>
      </c>
      <c r="G22" s="226">
        <f t="shared" si="1"/>
        <v>-5000</v>
      </c>
      <c r="H22" s="226">
        <f t="shared" si="1"/>
        <v>0</v>
      </c>
      <c r="I22" s="226">
        <f t="shared" si="1"/>
        <v>380707</v>
      </c>
      <c r="J22" s="226">
        <f t="shared" si="1"/>
        <v>380707</v>
      </c>
      <c r="K22" s="226">
        <f t="shared" si="1"/>
        <v>380707</v>
      </c>
      <c r="L22" s="227">
        <f t="shared" si="1"/>
        <v>380707</v>
      </c>
      <c r="M22" s="120" t="s">
        <v>237</v>
      </c>
      <c r="N22" s="1061"/>
      <c r="O22" s="121"/>
    </row>
    <row r="23" spans="1:15" s="52" customFormat="1" ht="15" thickBot="1">
      <c r="A23" s="55"/>
      <c r="B23" s="175">
        <v>1110000</v>
      </c>
      <c r="C23" s="176" t="s">
        <v>458</v>
      </c>
      <c r="D23" s="206" t="s">
        <v>68</v>
      </c>
      <c r="E23" s="226">
        <f aca="true" t="shared" si="2" ref="E23:L23">E24+E26+E27</f>
        <v>385707</v>
      </c>
      <c r="F23" s="228">
        <f t="shared" si="2"/>
        <v>0</v>
      </c>
      <c r="G23" s="226">
        <f>G24+G26+G27</f>
        <v>-5000</v>
      </c>
      <c r="H23" s="228"/>
      <c r="I23" s="228">
        <f t="shared" si="2"/>
        <v>380707</v>
      </c>
      <c r="J23" s="228">
        <f t="shared" si="2"/>
        <v>380707</v>
      </c>
      <c r="K23" s="228">
        <f t="shared" si="2"/>
        <v>380707</v>
      </c>
      <c r="L23" s="229">
        <f t="shared" si="2"/>
        <v>380707</v>
      </c>
      <c r="M23" s="119"/>
      <c r="N23" s="73"/>
      <c r="O23" s="115"/>
    </row>
    <row r="24" spans="1:18" s="52" customFormat="1" ht="25.5">
      <c r="A24" s="55"/>
      <c r="B24" s="181">
        <v>1111000</v>
      </c>
      <c r="C24" s="177" t="s">
        <v>459</v>
      </c>
      <c r="D24" s="207" t="s">
        <v>213</v>
      </c>
      <c r="E24" s="836">
        <v>356083.9</v>
      </c>
      <c r="F24" s="230"/>
      <c r="G24" s="655">
        <v>-5000</v>
      </c>
      <c r="I24" s="770">
        <f>E24+G24+H24</f>
        <v>351083.9</v>
      </c>
      <c r="J24" s="770">
        <v>351083.9</v>
      </c>
      <c r="K24" s="770">
        <v>351083.9</v>
      </c>
      <c r="L24" s="231">
        <v>351083.9</v>
      </c>
      <c r="M24" s="935"/>
      <c r="O24" s="937"/>
      <c r="P24" s="938"/>
      <c r="Q24" s="936"/>
      <c r="R24" s="938"/>
    </row>
    <row r="25" spans="1:18" s="52" customFormat="1" ht="25.5">
      <c r="A25" s="57"/>
      <c r="B25" s="182">
        <v>1112000</v>
      </c>
      <c r="C25" s="178" t="s">
        <v>460</v>
      </c>
      <c r="D25" s="208" t="s">
        <v>214</v>
      </c>
      <c r="E25" s="232"/>
      <c r="F25" s="233"/>
      <c r="G25" s="234"/>
      <c r="H25" s="234"/>
      <c r="I25" s="1177">
        <f>E25+G25+H25</f>
        <v>0</v>
      </c>
      <c r="J25" s="235"/>
      <c r="K25" s="235"/>
      <c r="L25" s="236"/>
      <c r="M25" s="127"/>
      <c r="N25" s="104"/>
      <c r="O25" s="114"/>
      <c r="R25" s="1275"/>
    </row>
    <row r="26" spans="1:15" s="52" customFormat="1" ht="38.25">
      <c r="A26" s="57"/>
      <c r="B26" s="182">
        <v>1113000</v>
      </c>
      <c r="C26" s="178" t="s">
        <v>461</v>
      </c>
      <c r="D26" s="209" t="s">
        <v>215</v>
      </c>
      <c r="E26" s="837">
        <v>29623.1</v>
      </c>
      <c r="F26" s="233"/>
      <c r="G26" s="234"/>
      <c r="H26" s="234"/>
      <c r="I26" s="628">
        <f>E26+G26+H26</f>
        <v>29623.1</v>
      </c>
      <c r="J26" s="628">
        <v>29623.1</v>
      </c>
      <c r="K26" s="628">
        <v>29623.1</v>
      </c>
      <c r="L26" s="1303">
        <v>29623.1</v>
      </c>
      <c r="M26" s="127"/>
      <c r="N26" s="104"/>
      <c r="O26" s="114"/>
    </row>
    <row r="27" spans="1:18" s="52" customFormat="1" ht="13.5">
      <c r="A27" s="57"/>
      <c r="B27" s="182">
        <v>1115000</v>
      </c>
      <c r="C27" s="178" t="s">
        <v>462</v>
      </c>
      <c r="D27" s="209" t="s">
        <v>217</v>
      </c>
      <c r="E27" s="838"/>
      <c r="F27" s="237"/>
      <c r="G27" s="238"/>
      <c r="H27" s="238"/>
      <c r="I27" s="1176">
        <f>E27+G27+H27</f>
        <v>0</v>
      </c>
      <c r="J27" s="239"/>
      <c r="K27" s="239"/>
      <c r="L27" s="752"/>
      <c r="M27" s="994"/>
      <c r="N27" s="104"/>
      <c r="O27" s="113"/>
      <c r="R27" s="938"/>
    </row>
    <row r="28" spans="1:15" s="42" customFormat="1" ht="12" customHeight="1" thickBot="1">
      <c r="A28" s="57"/>
      <c r="B28" s="182"/>
      <c r="C28" s="178"/>
      <c r="D28" s="209"/>
      <c r="E28" s="939"/>
      <c r="F28" s="237"/>
      <c r="G28" s="238"/>
      <c r="H28" s="238"/>
      <c r="I28" s="239"/>
      <c r="J28" s="239"/>
      <c r="K28" s="239"/>
      <c r="L28" s="752"/>
      <c r="M28" s="940"/>
      <c r="O28" s="941"/>
    </row>
    <row r="29" spans="1:15" s="42" customFormat="1" ht="26.25" thickBot="1">
      <c r="A29" s="57"/>
      <c r="B29" s="182">
        <v>1120000</v>
      </c>
      <c r="C29" s="178" t="s">
        <v>464</v>
      </c>
      <c r="D29" s="210" t="s">
        <v>68</v>
      </c>
      <c r="E29" s="240">
        <f>E30+E36+E39+E45+E47+E49</f>
        <v>407514.1</v>
      </c>
      <c r="F29" s="240">
        <f>F30+F36+F39+F45+F47+F49</f>
        <v>0</v>
      </c>
      <c r="G29" s="1357">
        <f>G30+G36+G39+G45+G47+G49</f>
        <v>-20000</v>
      </c>
      <c r="H29" s="1356">
        <f>H30+H36+H39+H45+H47+H49</f>
        <v>-5078.1</v>
      </c>
      <c r="I29" s="222">
        <f>I30+I36+I39+I47+I49+I45</f>
        <v>382435.99999999994</v>
      </c>
      <c r="J29" s="513">
        <f>J30+J36+J39+J47+J49+J45</f>
        <v>369131.25</v>
      </c>
      <c r="K29" s="513">
        <f>K30+K36+K39+K47+K49+K45</f>
        <v>369122.55</v>
      </c>
      <c r="L29" s="513">
        <f>L30+L36+L39+L47+L49+L45</f>
        <v>368399.13</v>
      </c>
      <c r="M29" s="942"/>
      <c r="N29" s="74"/>
      <c r="O29" s="121"/>
    </row>
    <row r="30" spans="1:19" s="42" customFormat="1" ht="14.25" thickBot="1">
      <c r="A30" s="57"/>
      <c r="B30" s="182">
        <v>1121000</v>
      </c>
      <c r="C30" s="178" t="s">
        <v>465</v>
      </c>
      <c r="D30" s="211"/>
      <c r="E30" s="1200">
        <f>E31+E32+E33+E34+E35</f>
        <v>381347.5</v>
      </c>
      <c r="F30" s="630">
        <f aca="true" t="shared" si="3" ref="F30:L30">F31+F32+F33+F34+F35</f>
        <v>0</v>
      </c>
      <c r="G30" s="1355">
        <f>G31+G32+G33+G34+G35</f>
        <v>-20000</v>
      </c>
      <c r="H30" s="631">
        <f>H31+H32+H33+H34+H35</f>
        <v>-4500</v>
      </c>
      <c r="I30" s="631">
        <f>I31+I32+I33+I34+I35</f>
        <v>356847.5</v>
      </c>
      <c r="J30" s="631">
        <f t="shared" si="3"/>
        <v>346798.39</v>
      </c>
      <c r="K30" s="631">
        <f t="shared" si="3"/>
        <v>346798.39</v>
      </c>
      <c r="L30" s="631">
        <f t="shared" si="3"/>
        <v>346798.39</v>
      </c>
      <c r="M30" s="943"/>
      <c r="N30" s="944"/>
      <c r="O30" s="1304"/>
      <c r="S30" s="945"/>
    </row>
    <row r="31" spans="1:19" s="42" customFormat="1" ht="14.25" customHeight="1">
      <c r="A31" s="57"/>
      <c r="B31" s="182">
        <v>1121200</v>
      </c>
      <c r="C31" s="179" t="s">
        <v>466</v>
      </c>
      <c r="D31" s="209" t="s">
        <v>222</v>
      </c>
      <c r="E31" s="839">
        <v>219406.4</v>
      </c>
      <c r="F31" s="243"/>
      <c r="G31" s="493">
        <v>-20000</v>
      </c>
      <c r="H31" s="945">
        <v>-1950</v>
      </c>
      <c r="I31" s="1154">
        <f>E31+G31+H31</f>
        <v>197456.4</v>
      </c>
      <c r="J31" s="1154">
        <v>188175.42</v>
      </c>
      <c r="K31" s="771">
        <v>188175.42</v>
      </c>
      <c r="L31" s="772">
        <v>188175.42</v>
      </c>
      <c r="M31" s="946"/>
      <c r="N31" s="984"/>
      <c r="O31" s="947"/>
      <c r="Q31" s="23"/>
      <c r="R31" s="23"/>
      <c r="S31" s="1369"/>
    </row>
    <row r="32" spans="1:19" s="42" customFormat="1" ht="13.5">
      <c r="A32" s="57"/>
      <c r="B32" s="182">
        <v>1121300</v>
      </c>
      <c r="C32" s="179" t="s">
        <v>467</v>
      </c>
      <c r="D32" s="209" t="s">
        <v>224</v>
      </c>
      <c r="E32" s="773" t="s">
        <v>1159</v>
      </c>
      <c r="F32" s="246"/>
      <c r="G32" s="247"/>
      <c r="H32" s="248" t="s">
        <v>1183</v>
      </c>
      <c r="I32" s="771">
        <f>E32+G32+H32</f>
        <v>6701</v>
      </c>
      <c r="J32" s="774" t="s">
        <v>1212</v>
      </c>
      <c r="K32" s="774" t="s">
        <v>1212</v>
      </c>
      <c r="L32" s="775" t="s">
        <v>1212</v>
      </c>
      <c r="M32" s="124"/>
      <c r="N32" s="948"/>
      <c r="O32" s="112"/>
      <c r="S32" s="1368"/>
    </row>
    <row r="33" spans="1:22" s="42" customFormat="1" ht="13.5">
      <c r="A33" s="57"/>
      <c r="B33" s="182">
        <v>1121400</v>
      </c>
      <c r="C33" s="179" t="s">
        <v>468</v>
      </c>
      <c r="D33" s="209" t="s">
        <v>226</v>
      </c>
      <c r="E33" s="776" t="s">
        <v>1160</v>
      </c>
      <c r="F33" s="249"/>
      <c r="G33" s="248"/>
      <c r="H33" s="248" t="s">
        <v>1184</v>
      </c>
      <c r="I33" s="628">
        <f>E33+G33+H33</f>
        <v>2510.1000000000004</v>
      </c>
      <c r="J33" s="774" t="s">
        <v>1213</v>
      </c>
      <c r="K33" s="1276" t="s">
        <v>1213</v>
      </c>
      <c r="L33" s="777" t="s">
        <v>1213</v>
      </c>
      <c r="M33" s="949"/>
      <c r="N33" s="950"/>
      <c r="O33" s="951"/>
      <c r="V33" s="1368"/>
    </row>
    <row r="34" spans="1:18" s="42" customFormat="1" ht="13.5">
      <c r="A34" s="57"/>
      <c r="B34" s="182">
        <v>1121500</v>
      </c>
      <c r="C34" s="179" t="s">
        <v>419</v>
      </c>
      <c r="D34" s="209" t="s">
        <v>227</v>
      </c>
      <c r="E34" s="776" t="s">
        <v>814</v>
      </c>
      <c r="F34" s="249"/>
      <c r="G34" s="248"/>
      <c r="H34" s="248"/>
      <c r="I34" s="771">
        <f>E34+G34+H34</f>
        <v>160</v>
      </c>
      <c r="J34" s="774" t="s">
        <v>1180</v>
      </c>
      <c r="K34" s="777" t="s">
        <v>1180</v>
      </c>
      <c r="L34" s="775" t="s">
        <v>1180</v>
      </c>
      <c r="M34" s="949"/>
      <c r="N34" s="950"/>
      <c r="O34" s="951"/>
      <c r="R34" s="1087"/>
    </row>
    <row r="35" spans="1:22" s="42" customFormat="1" ht="16.5" customHeight="1" thickBot="1">
      <c r="A35" s="57"/>
      <c r="B35" s="182">
        <v>1121600</v>
      </c>
      <c r="C35" s="180" t="s">
        <v>469</v>
      </c>
      <c r="D35" s="209">
        <v>421600</v>
      </c>
      <c r="E35" s="840">
        <v>150020</v>
      </c>
      <c r="F35" s="934"/>
      <c r="G35" s="268"/>
      <c r="H35" s="268"/>
      <c r="I35" s="771">
        <f>E35+G35+H35</f>
        <v>150020</v>
      </c>
      <c r="J35" s="774" t="s">
        <v>1214</v>
      </c>
      <c r="K35" s="777" t="s">
        <v>1214</v>
      </c>
      <c r="L35" s="778">
        <v>150020</v>
      </c>
      <c r="M35" s="952"/>
      <c r="N35" s="953"/>
      <c r="O35" s="941"/>
      <c r="R35" s="1239"/>
      <c r="V35" s="1369"/>
    </row>
    <row r="36" spans="1:16" s="42" customFormat="1" ht="26.25" thickBot="1">
      <c r="A36" s="57"/>
      <c r="B36" s="182">
        <v>1122000</v>
      </c>
      <c r="C36" s="178" t="s">
        <v>470</v>
      </c>
      <c r="D36" s="210" t="s">
        <v>68</v>
      </c>
      <c r="E36" s="703" t="s">
        <v>1037</v>
      </c>
      <c r="F36" s="703"/>
      <c r="G36" s="933"/>
      <c r="H36" s="704"/>
      <c r="I36" s="1060" t="str">
        <f>E36</f>
        <v>4634.00</v>
      </c>
      <c r="J36" s="250" t="str">
        <f>J37</f>
        <v>4634.00</v>
      </c>
      <c r="K36" s="250" t="str">
        <f>K37</f>
        <v>4625.30</v>
      </c>
      <c r="L36" s="631">
        <f>L37</f>
        <v>4625.3</v>
      </c>
      <c r="M36" s="954"/>
      <c r="N36" s="955"/>
      <c r="O36" s="956"/>
      <c r="P36" s="1134"/>
    </row>
    <row r="37" spans="1:15" s="42" customFormat="1" ht="13.5">
      <c r="A37" s="57"/>
      <c r="B37" s="182">
        <v>1122100</v>
      </c>
      <c r="C37" s="179" t="s">
        <v>471</v>
      </c>
      <c r="D37" s="210" t="s">
        <v>230</v>
      </c>
      <c r="E37" s="632"/>
      <c r="F37" s="249"/>
      <c r="G37" s="251"/>
      <c r="H37" s="251"/>
      <c r="I37" s="252"/>
      <c r="J37" s="1155" t="s">
        <v>1037</v>
      </c>
      <c r="K37" s="252" t="s">
        <v>1215</v>
      </c>
      <c r="L37" s="1235">
        <v>4625.3</v>
      </c>
      <c r="M37" s="124"/>
      <c r="N37" s="957"/>
      <c r="O37" s="112"/>
    </row>
    <row r="38" spans="1:16" s="42" customFormat="1" ht="14.25" thickBot="1">
      <c r="A38" s="57"/>
      <c r="B38" s="182">
        <v>1122300</v>
      </c>
      <c r="C38" s="179" t="s">
        <v>472</v>
      </c>
      <c r="D38" s="212" t="s">
        <v>232</v>
      </c>
      <c r="E38" s="253"/>
      <c r="F38" s="254"/>
      <c r="G38" s="255"/>
      <c r="H38" s="256"/>
      <c r="I38" s="255"/>
      <c r="J38" s="255"/>
      <c r="K38" s="255"/>
      <c r="L38" s="1062"/>
      <c r="M38" s="949"/>
      <c r="N38" s="958"/>
      <c r="O38" s="951"/>
      <c r="P38" s="1134"/>
    </row>
    <row r="39" spans="1:16" s="42" customFormat="1" ht="26.25" thickBot="1">
      <c r="A39" s="57"/>
      <c r="B39" s="182">
        <v>1123000</v>
      </c>
      <c r="C39" s="183" t="s">
        <v>473</v>
      </c>
      <c r="D39" s="213" t="s">
        <v>68</v>
      </c>
      <c r="E39" s="257">
        <f>E40+E41+E42+E43+E44</f>
        <v>12834.4</v>
      </c>
      <c r="F39" s="257">
        <f>F40+F41+F43+F44</f>
        <v>0</v>
      </c>
      <c r="G39" s="257">
        <f>G40+G41+G42+G43+G44</f>
        <v>0</v>
      </c>
      <c r="H39" s="929">
        <f>H40+H41+H42+H43+H44</f>
        <v>-268.1</v>
      </c>
      <c r="I39" s="841">
        <f>I40+I41+I42+I43+I44</f>
        <v>12566.3</v>
      </c>
      <c r="J39" s="259">
        <f>J40+J41+J43+J44</f>
        <v>10314.97</v>
      </c>
      <c r="K39" s="259">
        <f>K41+J40+K43+K44</f>
        <v>10314.97</v>
      </c>
      <c r="L39" s="277">
        <f>L40+L41+L43+L44</f>
        <v>10314.97</v>
      </c>
      <c r="M39" s="120"/>
      <c r="N39" s="913"/>
      <c r="O39" s="121"/>
      <c r="P39" s="1134"/>
    </row>
    <row r="40" spans="1:21" s="42" customFormat="1" ht="20.25" customHeight="1">
      <c r="A40" s="57"/>
      <c r="B40" s="198">
        <v>1123200</v>
      </c>
      <c r="C40" s="179" t="s">
        <v>474</v>
      </c>
      <c r="D40" s="214" t="s">
        <v>235</v>
      </c>
      <c r="E40" s="842">
        <v>600</v>
      </c>
      <c r="F40" s="261"/>
      <c r="G40" s="262"/>
      <c r="H40" s="977">
        <v>614.2</v>
      </c>
      <c r="I40" s="779">
        <f>E40+G40+H40</f>
        <v>1214.2</v>
      </c>
      <c r="J40" s="779">
        <v>1189.2</v>
      </c>
      <c r="K40" s="779">
        <v>1189.2</v>
      </c>
      <c r="L40" s="780">
        <v>1189.2</v>
      </c>
      <c r="M40" s="946"/>
      <c r="N40" s="959"/>
      <c r="O40" s="118"/>
      <c r="P40" s="1086"/>
      <c r="U40" s="1368"/>
    </row>
    <row r="41" spans="1:20" s="42" customFormat="1" ht="18" customHeight="1">
      <c r="A41" s="57"/>
      <c r="B41" s="182">
        <v>1123400</v>
      </c>
      <c r="C41" s="179" t="s">
        <v>475</v>
      </c>
      <c r="D41" s="210" t="s">
        <v>240</v>
      </c>
      <c r="E41" s="782">
        <v>1354.4</v>
      </c>
      <c r="F41" s="263"/>
      <c r="G41" s="264"/>
      <c r="H41" s="264"/>
      <c r="I41" s="628">
        <f>E41+G41+H41</f>
        <v>1354.4</v>
      </c>
      <c r="J41" s="786">
        <v>793.46</v>
      </c>
      <c r="K41" s="786">
        <v>793.46</v>
      </c>
      <c r="L41" s="787">
        <v>793.46</v>
      </c>
      <c r="M41" s="124"/>
      <c r="N41" s="957"/>
      <c r="O41" s="960"/>
      <c r="T41" s="1368"/>
    </row>
    <row r="42" spans="1:15" s="42" customFormat="1" ht="12.75" customHeight="1">
      <c r="A42" s="57"/>
      <c r="B42" s="182">
        <v>1123500</v>
      </c>
      <c r="C42" s="179" t="s">
        <v>1147</v>
      </c>
      <c r="D42" s="210" t="s">
        <v>1146</v>
      </c>
      <c r="E42" s="782">
        <v>600</v>
      </c>
      <c r="F42" s="263"/>
      <c r="G42" s="1212"/>
      <c r="H42" s="264">
        <v>-300.6</v>
      </c>
      <c r="I42" s="628">
        <f>E42+G42+H42</f>
        <v>299.4</v>
      </c>
      <c r="J42" s="781"/>
      <c r="K42" s="781"/>
      <c r="L42" s="772"/>
      <c r="M42" s="124"/>
      <c r="N42" s="957"/>
      <c r="O42" s="960"/>
    </row>
    <row r="43" spans="1:20" s="42" customFormat="1" ht="12" customHeight="1">
      <c r="A43" s="57"/>
      <c r="B43" s="182">
        <v>1123700</v>
      </c>
      <c r="C43" s="179" t="s">
        <v>476</v>
      </c>
      <c r="D43" s="210" t="s">
        <v>245</v>
      </c>
      <c r="E43" s="782">
        <v>300</v>
      </c>
      <c r="F43" s="265"/>
      <c r="G43" s="244"/>
      <c r="H43" s="244"/>
      <c r="I43" s="628">
        <f>E43+G43+H43</f>
        <v>300</v>
      </c>
      <c r="J43" s="771">
        <v>299.99</v>
      </c>
      <c r="K43" s="771">
        <v>299.99</v>
      </c>
      <c r="L43" s="1236">
        <v>299.99</v>
      </c>
      <c r="M43" s="124"/>
      <c r="N43" s="957"/>
      <c r="O43" s="112"/>
      <c r="T43" s="1134"/>
    </row>
    <row r="44" spans="1:20" s="42" customFormat="1" ht="14.25" customHeight="1" thickBot="1">
      <c r="A44" s="57"/>
      <c r="B44" s="182">
        <v>1123900</v>
      </c>
      <c r="C44" s="179" t="s">
        <v>477</v>
      </c>
      <c r="D44" s="212" t="s">
        <v>247</v>
      </c>
      <c r="E44" s="1179">
        <v>9980</v>
      </c>
      <c r="F44" s="266"/>
      <c r="G44" s="788"/>
      <c r="H44" s="268" t="s">
        <v>1181</v>
      </c>
      <c r="I44" s="833">
        <f>E44+G44+H44</f>
        <v>9398.3</v>
      </c>
      <c r="J44" s="783">
        <v>8032.32</v>
      </c>
      <c r="K44" s="783">
        <v>8032.32</v>
      </c>
      <c r="L44" s="778">
        <v>8032.32</v>
      </c>
      <c r="M44" s="952" t="s">
        <v>197</v>
      </c>
      <c r="N44" s="1202"/>
      <c r="O44" s="941"/>
      <c r="P44" s="1086"/>
      <c r="T44" s="1370"/>
    </row>
    <row r="45" spans="1:15" s="42" customFormat="1" ht="23.25" customHeight="1" thickBot="1">
      <c r="A45" s="57"/>
      <c r="B45" s="182">
        <v>1124000</v>
      </c>
      <c r="C45" s="183" t="s">
        <v>478</v>
      </c>
      <c r="D45" s="215" t="s">
        <v>68</v>
      </c>
      <c r="E45" s="1178">
        <f>E46</f>
        <v>2639.6</v>
      </c>
      <c r="F45" s="263"/>
      <c r="G45" s="1023"/>
      <c r="H45" s="784">
        <f>H46</f>
        <v>-150</v>
      </c>
      <c r="I45" s="781">
        <f>I46</f>
        <v>2489.6</v>
      </c>
      <c r="J45" s="781">
        <f>J46</f>
        <v>1900.58</v>
      </c>
      <c r="K45" s="781">
        <f>K46</f>
        <v>1900.58</v>
      </c>
      <c r="L45" s="781">
        <f>L46</f>
        <v>1900.58</v>
      </c>
      <c r="M45" s="961"/>
      <c r="N45" s="962"/>
      <c r="O45" s="963"/>
    </row>
    <row r="46" spans="1:21" s="42" customFormat="1" ht="15" customHeight="1" thickBot="1">
      <c r="A46" s="57"/>
      <c r="B46" s="199">
        <v>1124100</v>
      </c>
      <c r="C46" s="184" t="s">
        <v>479</v>
      </c>
      <c r="D46" s="212" t="s">
        <v>249</v>
      </c>
      <c r="E46" s="843">
        <v>2639.6</v>
      </c>
      <c r="F46" s="269"/>
      <c r="G46" s="834"/>
      <c r="H46" s="784">
        <v>-150</v>
      </c>
      <c r="I46" s="834">
        <f>E46+G46+H46</f>
        <v>2489.6</v>
      </c>
      <c r="J46" s="781">
        <v>1900.58</v>
      </c>
      <c r="K46" s="781">
        <v>1900.58</v>
      </c>
      <c r="L46" s="772">
        <v>1900.58</v>
      </c>
      <c r="M46" s="961"/>
      <c r="N46" s="962"/>
      <c r="O46" s="963"/>
      <c r="U46" s="1368"/>
    </row>
    <row r="47" spans="1:15" s="52" customFormat="1" ht="26.25" customHeight="1" thickBot="1">
      <c r="A47" s="57"/>
      <c r="B47" s="182">
        <v>1125000</v>
      </c>
      <c r="C47" s="183" t="s">
        <v>480</v>
      </c>
      <c r="D47" s="213" t="s">
        <v>68</v>
      </c>
      <c r="E47" s="760">
        <f aca="true" t="shared" si="4" ref="E47:L47">E48</f>
        <v>1500</v>
      </c>
      <c r="F47" s="272">
        <f t="shared" si="4"/>
        <v>0</v>
      </c>
      <c r="G47" s="272">
        <f t="shared" si="4"/>
        <v>0</v>
      </c>
      <c r="H47" s="272">
        <f t="shared" si="4"/>
        <v>0</v>
      </c>
      <c r="I47" s="759">
        <f t="shared" si="4"/>
        <v>1500</v>
      </c>
      <c r="J47" s="759">
        <f t="shared" si="4"/>
        <v>1500</v>
      </c>
      <c r="K47" s="759">
        <f t="shared" si="4"/>
        <v>1500</v>
      </c>
      <c r="L47" s="760">
        <f t="shared" si="4"/>
        <v>1500</v>
      </c>
      <c r="M47" s="119"/>
      <c r="N47" s="913"/>
      <c r="O47" s="115"/>
    </row>
    <row r="48" spans="1:20" s="42" customFormat="1" ht="26.25" thickBot="1">
      <c r="A48" s="57"/>
      <c r="B48" s="182">
        <v>1125200</v>
      </c>
      <c r="C48" s="179" t="s">
        <v>481</v>
      </c>
      <c r="D48" s="216" t="s">
        <v>250</v>
      </c>
      <c r="E48" s="719">
        <v>1500</v>
      </c>
      <c r="F48" s="274"/>
      <c r="G48" s="275"/>
      <c r="H48" s="785"/>
      <c r="I48" s="705">
        <f>E48+G48+H48</f>
        <v>1500</v>
      </c>
      <c r="J48" s="705">
        <v>1500</v>
      </c>
      <c r="K48" s="705">
        <v>1500</v>
      </c>
      <c r="L48" s="719">
        <v>1500</v>
      </c>
      <c r="M48" s="961"/>
      <c r="N48" s="962"/>
      <c r="O48" s="963"/>
      <c r="T48" s="1368"/>
    </row>
    <row r="49" spans="1:21" s="42" customFormat="1" ht="15.75" customHeight="1" thickBot="1">
      <c r="A49" s="57"/>
      <c r="B49" s="182">
        <v>1126000</v>
      </c>
      <c r="C49" s="183" t="s">
        <v>482</v>
      </c>
      <c r="D49" s="217" t="s">
        <v>68</v>
      </c>
      <c r="E49" s="258">
        <f>E50+E51+E52</f>
        <v>4558.6</v>
      </c>
      <c r="F49" s="258"/>
      <c r="G49" s="258">
        <f aca="true" t="shared" si="5" ref="G49:L49">G50+G51+G52</f>
        <v>0</v>
      </c>
      <c r="H49" s="258">
        <f t="shared" si="5"/>
        <v>-160</v>
      </c>
      <c r="I49" s="259">
        <f t="shared" si="5"/>
        <v>4398.6</v>
      </c>
      <c r="J49" s="513">
        <f>J50+J51+J52</f>
        <v>3983.31</v>
      </c>
      <c r="K49" s="513">
        <f t="shared" si="5"/>
        <v>3983.31</v>
      </c>
      <c r="L49" s="277">
        <f t="shared" si="5"/>
        <v>3259.8900000000003</v>
      </c>
      <c r="M49" s="120"/>
      <c r="N49" s="913"/>
      <c r="O49" s="121"/>
      <c r="U49" s="1088"/>
    </row>
    <row r="50" spans="1:21" s="42" customFormat="1" ht="13.5">
      <c r="A50" s="57"/>
      <c r="B50" s="182">
        <v>1126100</v>
      </c>
      <c r="C50" s="179" t="s">
        <v>483</v>
      </c>
      <c r="D50" s="214" t="s">
        <v>251</v>
      </c>
      <c r="E50" s="787">
        <v>582.6</v>
      </c>
      <c r="F50" s="278"/>
      <c r="G50" s="279"/>
      <c r="H50" s="279"/>
      <c r="I50" s="786">
        <f>E50+G50+H50</f>
        <v>582.6</v>
      </c>
      <c r="J50" s="786">
        <v>569.27</v>
      </c>
      <c r="K50" s="786">
        <v>569.27</v>
      </c>
      <c r="L50" s="787">
        <v>607.75</v>
      </c>
      <c r="M50" s="122"/>
      <c r="N50" s="1373"/>
      <c r="O50" s="123"/>
      <c r="P50" s="1198"/>
      <c r="Q50" s="1229"/>
      <c r="T50" s="1134"/>
      <c r="U50" s="1088"/>
    </row>
    <row r="51" spans="1:20" s="42" customFormat="1" ht="13.5">
      <c r="A51" s="57"/>
      <c r="B51" s="182">
        <v>1126400</v>
      </c>
      <c r="C51" s="179" t="s">
        <v>484</v>
      </c>
      <c r="D51" s="210" t="s">
        <v>257</v>
      </c>
      <c r="E51" s="633" t="s">
        <v>947</v>
      </c>
      <c r="F51" s="265"/>
      <c r="G51" s="244"/>
      <c r="H51" s="280">
        <v>-160</v>
      </c>
      <c r="I51" s="786">
        <f>E51+G51+H51</f>
        <v>3596</v>
      </c>
      <c r="J51" s="628">
        <v>3222.45</v>
      </c>
      <c r="K51" s="628">
        <v>3222.45</v>
      </c>
      <c r="L51" s="1236">
        <v>2460.55</v>
      </c>
      <c r="M51" s="124"/>
      <c r="N51" s="71"/>
      <c r="O51" s="112"/>
      <c r="Q51" s="1086"/>
      <c r="R51" s="1088"/>
      <c r="T51" s="1242"/>
    </row>
    <row r="52" spans="1:21" s="42" customFormat="1" ht="12.75" customHeight="1" thickBot="1">
      <c r="A52" s="57"/>
      <c r="B52" s="182">
        <v>1126700</v>
      </c>
      <c r="C52" s="179" t="s">
        <v>485</v>
      </c>
      <c r="D52" s="210" t="s">
        <v>263</v>
      </c>
      <c r="E52" s="782">
        <v>220</v>
      </c>
      <c r="F52" s="265"/>
      <c r="G52" s="244"/>
      <c r="H52" s="244"/>
      <c r="I52" s="786">
        <f>E52+G52+H52</f>
        <v>220</v>
      </c>
      <c r="J52" s="771">
        <v>191.59</v>
      </c>
      <c r="K52" s="771">
        <v>191.59</v>
      </c>
      <c r="L52" s="1236">
        <v>191.59</v>
      </c>
      <c r="M52" s="952"/>
      <c r="N52" s="964"/>
      <c r="O52" s="941"/>
      <c r="T52" s="1134"/>
      <c r="U52" s="1088"/>
    </row>
    <row r="53" spans="1:15" s="52" customFormat="1" ht="14.25" thickBot="1">
      <c r="A53" s="57"/>
      <c r="B53" s="182">
        <v>1170000</v>
      </c>
      <c r="C53" s="178" t="s">
        <v>486</v>
      </c>
      <c r="D53" s="210" t="s">
        <v>68</v>
      </c>
      <c r="E53" s="1067">
        <f>E54</f>
        <v>4643.6</v>
      </c>
      <c r="F53" s="282"/>
      <c r="G53" s="282"/>
      <c r="H53" s="282"/>
      <c r="I53" s="965">
        <f>I54</f>
        <v>4643.6</v>
      </c>
      <c r="J53" s="965">
        <f>J54</f>
        <v>4643.6</v>
      </c>
      <c r="K53" s="965">
        <f>K54</f>
        <v>4231.63</v>
      </c>
      <c r="L53" s="965">
        <f>L54</f>
        <v>4231.63</v>
      </c>
      <c r="M53" s="119"/>
      <c r="N53" s="73"/>
      <c r="O53" s="115"/>
    </row>
    <row r="54" spans="1:15" s="42" customFormat="1" ht="49.5" customHeight="1" thickBot="1">
      <c r="A54" s="57"/>
      <c r="B54" s="182">
        <v>1172000</v>
      </c>
      <c r="C54" s="178" t="s">
        <v>488</v>
      </c>
      <c r="D54" s="210" t="s">
        <v>68</v>
      </c>
      <c r="E54" s="229">
        <v>4643.6</v>
      </c>
      <c r="F54" s="282"/>
      <c r="G54" s="228"/>
      <c r="H54" s="227"/>
      <c r="I54" s="228">
        <f>E54+G54+H54</f>
        <v>4643.6</v>
      </c>
      <c r="J54" s="228">
        <f>J55+J56</f>
        <v>4643.6</v>
      </c>
      <c r="K54" s="228">
        <f>K55+K56</f>
        <v>4231.63</v>
      </c>
      <c r="L54" s="229">
        <f>L56</f>
        <v>4231.63</v>
      </c>
      <c r="M54" s="120"/>
      <c r="N54" s="74"/>
      <c r="O54" s="121"/>
    </row>
    <row r="55" spans="1:15" s="42" customFormat="1" ht="12" customHeight="1">
      <c r="A55" s="57"/>
      <c r="B55" s="182">
        <v>1172200</v>
      </c>
      <c r="C55" s="179" t="s">
        <v>489</v>
      </c>
      <c r="D55" s="210">
        <v>482200</v>
      </c>
      <c r="E55" s="281"/>
      <c r="F55" s="265"/>
      <c r="G55" s="244"/>
      <c r="H55" s="244"/>
      <c r="I55" s="245"/>
      <c r="J55" s="245"/>
      <c r="K55" s="245"/>
      <c r="L55" s="281"/>
      <c r="M55" s="122"/>
      <c r="N55" s="72"/>
      <c r="O55" s="123"/>
    </row>
    <row r="56" spans="1:23" s="42" customFormat="1" ht="12.75" customHeight="1" thickBot="1">
      <c r="A56" s="57"/>
      <c r="B56" s="182">
        <v>1172300</v>
      </c>
      <c r="C56" s="178" t="s">
        <v>490</v>
      </c>
      <c r="D56" s="210" t="s">
        <v>295</v>
      </c>
      <c r="E56" s="281"/>
      <c r="F56" s="265"/>
      <c r="G56" s="244"/>
      <c r="H56" s="280"/>
      <c r="I56" s="245"/>
      <c r="J56" s="1154">
        <v>4643.6</v>
      </c>
      <c r="K56" s="1154">
        <v>4231.63</v>
      </c>
      <c r="L56" s="782">
        <v>4231.63</v>
      </c>
      <c r="M56" s="124"/>
      <c r="N56" s="71"/>
      <c r="O56" s="125"/>
      <c r="W56" s="1368"/>
    </row>
    <row r="57" spans="2:15" s="37" customFormat="1" ht="29.25" customHeight="1" thickBot="1">
      <c r="B57" s="200">
        <v>1200000</v>
      </c>
      <c r="C57" s="823" t="s">
        <v>1161</v>
      </c>
      <c r="D57" s="1305"/>
      <c r="E57" s="1241" t="str">
        <f>E59</f>
        <v>8642.2</v>
      </c>
      <c r="F57" s="1241">
        <f aca="true" t="shared" si="6" ref="F57:L57">F59</f>
        <v>0</v>
      </c>
      <c r="G57" s="1241">
        <f t="shared" si="6"/>
        <v>0</v>
      </c>
      <c r="H57" s="1241">
        <f t="shared" si="6"/>
        <v>578.1</v>
      </c>
      <c r="I57" s="1241">
        <f t="shared" si="6"/>
        <v>9220.300000000001</v>
      </c>
      <c r="J57" s="1241">
        <f t="shared" si="6"/>
        <v>8582.9</v>
      </c>
      <c r="K57" s="1241">
        <f t="shared" si="6"/>
        <v>8582.9</v>
      </c>
      <c r="L57" s="1241">
        <f t="shared" si="6"/>
        <v>8582.9</v>
      </c>
      <c r="M57" s="1306"/>
      <c r="N57" s="814"/>
      <c r="O57" s="960"/>
    </row>
    <row r="58" spans="2:16" s="37" customFormat="1" ht="13.5" customHeight="1" thickBot="1">
      <c r="B58" s="201"/>
      <c r="C58" s="186" t="s">
        <v>487</v>
      </c>
      <c r="D58" s="218"/>
      <c r="E58" s="639"/>
      <c r="F58" s="640"/>
      <c r="G58" s="641"/>
      <c r="H58" s="642"/>
      <c r="I58" s="643"/>
      <c r="J58" s="642"/>
      <c r="K58" s="642"/>
      <c r="L58" s="284"/>
      <c r="M58" s="985"/>
      <c r="N58" s="986"/>
      <c r="O58" s="987"/>
      <c r="P58" s="37">
        <v>4</v>
      </c>
    </row>
    <row r="59" spans="2:18" s="37" customFormat="1" ht="14.25" customHeight="1" thickBot="1">
      <c r="B59" s="187" t="s">
        <v>304</v>
      </c>
      <c r="C59" s="187" t="s">
        <v>492</v>
      </c>
      <c r="D59" s="206" t="s">
        <v>68</v>
      </c>
      <c r="E59" s="644" t="str">
        <f>E64</f>
        <v>8642.2</v>
      </c>
      <c r="F59" s="645"/>
      <c r="G59" s="646"/>
      <c r="H59" s="647">
        <f>H64+H67</f>
        <v>578.1</v>
      </c>
      <c r="I59" s="647">
        <f>I64+I67</f>
        <v>9220.300000000001</v>
      </c>
      <c r="J59" s="647">
        <f>J64+J67</f>
        <v>8582.9</v>
      </c>
      <c r="K59" s="647">
        <f>K64+K67</f>
        <v>8582.9</v>
      </c>
      <c r="L59" s="647">
        <f>L64+L67</f>
        <v>8582.9</v>
      </c>
      <c r="M59" s="988"/>
      <c r="N59" s="989"/>
      <c r="O59" s="990"/>
      <c r="P59" s="1354"/>
      <c r="R59" s="37" t="s">
        <v>1151</v>
      </c>
    </row>
    <row r="60" spans="2:15" s="37" customFormat="1" ht="11.25" customHeight="1">
      <c r="B60" s="202" t="s">
        <v>305</v>
      </c>
      <c r="C60" s="188" t="s">
        <v>493</v>
      </c>
      <c r="D60" s="219" t="s">
        <v>306</v>
      </c>
      <c r="E60" s="648"/>
      <c r="F60" s="649"/>
      <c r="G60" s="650"/>
      <c r="H60" s="651"/>
      <c r="I60" s="652"/>
      <c r="J60" s="651"/>
      <c r="K60" s="651"/>
      <c r="L60" s="1180"/>
      <c r="M60" s="991"/>
      <c r="N60" s="992"/>
      <c r="O60" s="993"/>
    </row>
    <row r="61" spans="2:18" s="37" customFormat="1" ht="11.25" customHeight="1">
      <c r="B61" s="203" t="s">
        <v>307</v>
      </c>
      <c r="C61" s="189" t="s">
        <v>494</v>
      </c>
      <c r="D61" s="220" t="s">
        <v>308</v>
      </c>
      <c r="E61" s="634"/>
      <c r="F61" s="635"/>
      <c r="G61" s="636"/>
      <c r="H61" s="637"/>
      <c r="I61" s="638"/>
      <c r="J61" s="637"/>
      <c r="K61" s="637"/>
      <c r="L61" s="283"/>
      <c r="M61" s="813"/>
      <c r="N61" s="814"/>
      <c r="O61" s="125"/>
      <c r="R61" s="37">
        <v>4</v>
      </c>
    </row>
    <row r="62" spans="2:15" s="37" customFormat="1" ht="23.25" customHeight="1">
      <c r="B62" s="789" t="s">
        <v>309</v>
      </c>
      <c r="C62" s="178" t="s">
        <v>495</v>
      </c>
      <c r="D62" s="790" t="s">
        <v>310</v>
      </c>
      <c r="E62" s="634"/>
      <c r="F62" s="635"/>
      <c r="G62" s="636"/>
      <c r="H62" s="637"/>
      <c r="I62" s="637"/>
      <c r="J62" s="637"/>
      <c r="K62" s="637"/>
      <c r="L62" s="283"/>
      <c r="M62" s="813"/>
      <c r="N62" s="814"/>
      <c r="O62" s="960"/>
    </row>
    <row r="63" spans="2:19" s="37" customFormat="1" ht="12.75" customHeight="1">
      <c r="B63" s="789" t="s">
        <v>311</v>
      </c>
      <c r="C63" s="178" t="s">
        <v>496</v>
      </c>
      <c r="D63" s="790" t="s">
        <v>312</v>
      </c>
      <c r="E63" s="639"/>
      <c r="F63" s="635"/>
      <c r="G63" s="636"/>
      <c r="H63" s="637"/>
      <c r="I63" s="637"/>
      <c r="J63" s="637"/>
      <c r="K63" s="637"/>
      <c r="L63" s="283"/>
      <c r="M63" s="813"/>
      <c r="N63" s="814"/>
      <c r="O63" s="960"/>
      <c r="Q63" s="1072"/>
      <c r="R63" s="37">
        <v>47.21</v>
      </c>
      <c r="S63" s="37">
        <v>4</v>
      </c>
    </row>
    <row r="64" spans="2:19" s="37" customFormat="1" ht="14.25" customHeight="1">
      <c r="B64" s="789" t="s">
        <v>313</v>
      </c>
      <c r="C64" s="179" t="s">
        <v>497</v>
      </c>
      <c r="D64" s="790" t="s">
        <v>314</v>
      </c>
      <c r="E64" s="653" t="s">
        <v>1162</v>
      </c>
      <c r="F64" s="635"/>
      <c r="G64" s="636"/>
      <c r="H64" s="244">
        <v>-255.1</v>
      </c>
      <c r="I64" s="245">
        <f>E64+H64</f>
        <v>8387.1</v>
      </c>
      <c r="J64" s="1301">
        <v>7749.7</v>
      </c>
      <c r="K64" s="1301">
        <v>7749.7</v>
      </c>
      <c r="L64" s="782">
        <v>7749.7</v>
      </c>
      <c r="M64" s="813"/>
      <c r="N64" s="814"/>
      <c r="O64" s="960"/>
      <c r="Q64" s="42"/>
      <c r="R64" s="42"/>
      <c r="S64" s="42"/>
    </row>
    <row r="65" spans="2:19" s="37" customFormat="1" ht="12.75" customHeight="1">
      <c r="B65" s="789" t="s">
        <v>315</v>
      </c>
      <c r="C65" s="178" t="s">
        <v>498</v>
      </c>
      <c r="D65" s="790" t="s">
        <v>316</v>
      </c>
      <c r="E65" s="653"/>
      <c r="F65" s="635"/>
      <c r="G65" s="636"/>
      <c r="H65" s="637"/>
      <c r="I65" s="245"/>
      <c r="J65" s="637"/>
      <c r="K65" s="637"/>
      <c r="L65" s="283"/>
      <c r="M65" s="813"/>
      <c r="N65" s="814"/>
      <c r="O65" s="960"/>
      <c r="P65" s="37">
        <v>47.21</v>
      </c>
      <c r="Q65" s="42"/>
      <c r="R65" s="42"/>
      <c r="S65" s="42"/>
    </row>
    <row r="66" spans="2:19" s="37" customFormat="1" ht="12" customHeight="1">
      <c r="B66" s="789" t="s">
        <v>317</v>
      </c>
      <c r="C66" s="178" t="s">
        <v>499</v>
      </c>
      <c r="D66" s="790" t="s">
        <v>318</v>
      </c>
      <c r="E66" s="653"/>
      <c r="F66" s="635"/>
      <c r="G66" s="636"/>
      <c r="H66" s="637"/>
      <c r="I66" s="245"/>
      <c r="J66" s="637"/>
      <c r="K66" s="637"/>
      <c r="L66" s="283"/>
      <c r="M66" s="813"/>
      <c r="N66" s="814"/>
      <c r="O66" s="960"/>
      <c r="Q66" s="1072"/>
      <c r="R66" s="1072"/>
      <c r="S66" s="1072"/>
    </row>
    <row r="67" spans="2:19" s="37" customFormat="1" ht="12" customHeight="1">
      <c r="B67" s="789" t="s">
        <v>319</v>
      </c>
      <c r="C67" s="178" t="s">
        <v>500</v>
      </c>
      <c r="D67" s="790" t="s">
        <v>320</v>
      </c>
      <c r="E67" s="653" t="s">
        <v>1182</v>
      </c>
      <c r="F67" s="635"/>
      <c r="G67" s="636"/>
      <c r="H67" s="637">
        <v>833.2</v>
      </c>
      <c r="I67" s="245">
        <v>833.2</v>
      </c>
      <c r="J67" s="637">
        <v>833.2</v>
      </c>
      <c r="K67" s="637">
        <v>833.2</v>
      </c>
      <c r="L67" s="283">
        <v>833.2</v>
      </c>
      <c r="M67" s="813"/>
      <c r="N67" s="814"/>
      <c r="O67" s="960"/>
      <c r="Q67" s="42"/>
      <c r="R67" s="42"/>
      <c r="S67" s="42"/>
    </row>
    <row r="68" spans="2:15" s="37" customFormat="1" ht="11.25" customHeight="1">
      <c r="B68" s="789" t="s">
        <v>321</v>
      </c>
      <c r="C68" s="179" t="s">
        <v>501</v>
      </c>
      <c r="D68" s="790" t="s">
        <v>322</v>
      </c>
      <c r="E68" s="653"/>
      <c r="F68" s="635"/>
      <c r="G68" s="636"/>
      <c r="H68" s="637"/>
      <c r="I68" s="637"/>
      <c r="J68" s="637"/>
      <c r="K68" s="637"/>
      <c r="L68" s="283"/>
      <c r="M68" s="813"/>
      <c r="N68" s="814"/>
      <c r="O68" s="960"/>
    </row>
    <row r="69" spans="2:15" ht="13.5">
      <c r="B69" s="791" t="s">
        <v>323</v>
      </c>
      <c r="C69" s="442" t="s">
        <v>502</v>
      </c>
      <c r="D69" s="790" t="s">
        <v>324</v>
      </c>
      <c r="E69" s="135"/>
      <c r="F69" s="285"/>
      <c r="G69" s="286"/>
      <c r="H69" s="256"/>
      <c r="I69" s="256"/>
      <c r="J69" s="256"/>
      <c r="K69" s="287"/>
      <c r="L69" s="288"/>
      <c r="M69" s="124"/>
      <c r="N69" s="71"/>
      <c r="O69" s="112"/>
    </row>
    <row r="70" spans="2:15" s="38" customFormat="1" ht="14.25" thickBot="1">
      <c r="B70" s="789" t="s">
        <v>325</v>
      </c>
      <c r="C70" s="178" t="s">
        <v>1195</v>
      </c>
      <c r="D70" s="790" t="s">
        <v>320</v>
      </c>
      <c r="E70" s="289"/>
      <c r="F70" s="290"/>
      <c r="G70" s="291"/>
      <c r="H70" s="292"/>
      <c r="I70" s="292"/>
      <c r="J70" s="292"/>
      <c r="K70" s="293"/>
      <c r="L70" s="294"/>
      <c r="M70" s="126"/>
      <c r="N70" s="105"/>
      <c r="O70" s="113"/>
    </row>
    <row r="71" spans="2:15" s="38" customFormat="1" ht="26.25" thickBot="1">
      <c r="B71" s="792">
        <v>2300000</v>
      </c>
      <c r="C71" s="793" t="s">
        <v>503</v>
      </c>
      <c r="D71" s="635"/>
      <c r="E71" s="653"/>
      <c r="F71" s="295"/>
      <c r="G71" s="296"/>
      <c r="H71" s="297"/>
      <c r="I71" s="297"/>
      <c r="J71" s="297"/>
      <c r="K71" s="298"/>
      <c r="L71" s="299"/>
      <c r="M71" s="127"/>
      <c r="N71" s="104"/>
      <c r="O71" s="114"/>
    </row>
    <row r="72" spans="2:15" s="38" customFormat="1" ht="14.25" thickBot="1">
      <c r="B72" s="792"/>
      <c r="C72" s="794" t="s">
        <v>487</v>
      </c>
      <c r="D72" s="640"/>
      <c r="E72" s="653"/>
      <c r="F72" s="295"/>
      <c r="G72" s="296"/>
      <c r="H72" s="297"/>
      <c r="I72" s="297"/>
      <c r="J72" s="297"/>
      <c r="K72" s="298"/>
      <c r="L72" s="299"/>
      <c r="M72" s="127"/>
      <c r="N72" s="104"/>
      <c r="O72" s="114"/>
    </row>
    <row r="73" spans="2:15" s="38" customFormat="1" ht="14.25" thickBot="1">
      <c r="B73" s="793" t="s">
        <v>199</v>
      </c>
      <c r="C73" s="793" t="s">
        <v>199</v>
      </c>
      <c r="D73" s="645" t="s">
        <v>200</v>
      </c>
      <c r="E73" s="654"/>
      <c r="F73" s="290"/>
      <c r="G73" s="291"/>
      <c r="H73" s="292"/>
      <c r="I73" s="292"/>
      <c r="J73" s="292"/>
      <c r="K73" s="293"/>
      <c r="L73" s="294"/>
      <c r="M73" s="126"/>
      <c r="N73" s="105"/>
      <c r="O73" s="113"/>
    </row>
    <row r="74" spans="2:15" s="38" customFormat="1" ht="27" customHeight="1" thickBot="1">
      <c r="B74" s="795">
        <v>1000000</v>
      </c>
      <c r="C74" s="793" t="s">
        <v>504</v>
      </c>
      <c r="D74" s="644" t="s">
        <v>68</v>
      </c>
      <c r="E74" s="1068">
        <f>E21</f>
        <v>797864.7</v>
      </c>
      <c r="F74" s="300"/>
      <c r="G74" s="812">
        <f aca="true" t="shared" si="7" ref="G74:L74">G21</f>
        <v>-25000</v>
      </c>
      <c r="H74" s="812">
        <f t="shared" si="7"/>
        <v>-5078.1</v>
      </c>
      <c r="I74" s="1201">
        <f t="shared" si="7"/>
        <v>767786.6</v>
      </c>
      <c r="J74" s="1201">
        <f t="shared" si="7"/>
        <v>754481.85</v>
      </c>
      <c r="K74" s="1201">
        <f t="shared" si="7"/>
        <v>754061.18</v>
      </c>
      <c r="L74" s="717">
        <f t="shared" si="7"/>
        <v>753337.76</v>
      </c>
      <c r="M74" s="111"/>
      <c r="N74" s="116"/>
      <c r="O74" s="115"/>
    </row>
    <row r="75" spans="2:15" s="38" customFormat="1" ht="25.5" customHeight="1" thickBot="1">
      <c r="B75" s="792">
        <v>1300000</v>
      </c>
      <c r="C75" s="793" t="s">
        <v>505</v>
      </c>
      <c r="D75" s="966"/>
      <c r="E75" s="969"/>
      <c r="F75" s="970"/>
      <c r="G75" s="971"/>
      <c r="H75" s="971"/>
      <c r="I75" s="971"/>
      <c r="J75" s="970"/>
      <c r="K75" s="972"/>
      <c r="L75" s="973"/>
      <c r="M75" s="974"/>
      <c r="N75" s="974"/>
      <c r="O75" s="937"/>
    </row>
    <row r="76" spans="2:15" s="38" customFormat="1" ht="13.5">
      <c r="B76" s="796"/>
      <c r="C76" s="797" t="s">
        <v>487</v>
      </c>
      <c r="D76" s="967"/>
      <c r="E76" s="635"/>
      <c r="F76" s="180"/>
      <c r="G76" s="296"/>
      <c r="H76" s="296"/>
      <c r="I76" s="180"/>
      <c r="J76" s="287"/>
      <c r="K76" s="298"/>
      <c r="L76" s="298"/>
      <c r="M76" s="104"/>
      <c r="N76" s="104"/>
      <c r="O76" s="114"/>
    </row>
    <row r="77" spans="2:15" s="38" customFormat="1" ht="12" customHeight="1" thickBot="1">
      <c r="B77" s="798" t="s">
        <v>199</v>
      </c>
      <c r="C77" s="798" t="s">
        <v>199</v>
      </c>
      <c r="D77" s="968" t="s">
        <v>201</v>
      </c>
      <c r="E77" s="799">
        <f aca="true" t="shared" si="8" ref="E77:L77">E21+E57</f>
        <v>806506.8999999999</v>
      </c>
      <c r="F77" s="799">
        <f t="shared" si="8"/>
        <v>0</v>
      </c>
      <c r="G77" s="799">
        <f t="shared" si="8"/>
        <v>-25000</v>
      </c>
      <c r="H77" s="799">
        <f t="shared" si="8"/>
        <v>-4500</v>
      </c>
      <c r="I77" s="1489">
        <f t="shared" si="8"/>
        <v>777006.9</v>
      </c>
      <c r="J77" s="1489">
        <f t="shared" si="8"/>
        <v>763064.75</v>
      </c>
      <c r="K77" s="1489">
        <f t="shared" si="8"/>
        <v>762644.0800000001</v>
      </c>
      <c r="L77" s="1489">
        <f t="shared" si="8"/>
        <v>761920.66</v>
      </c>
      <c r="M77" s="975"/>
      <c r="N77" s="975"/>
      <c r="O77" s="976"/>
    </row>
    <row r="78" spans="2:15" s="38" customFormat="1" ht="12" customHeight="1">
      <c r="B78" s="860"/>
      <c r="C78" s="860"/>
      <c r="D78" s="861"/>
      <c r="E78" s="861"/>
      <c r="F78" s="156"/>
      <c r="G78" s="432"/>
      <c r="H78" s="433"/>
      <c r="I78" s="433"/>
      <c r="J78" s="224"/>
      <c r="K78" s="710"/>
      <c r="L78" s="710"/>
      <c r="M78" s="52"/>
      <c r="N78" s="52"/>
      <c r="O78" s="52"/>
    </row>
    <row r="79" spans="2:15" ht="13.5">
      <c r="B79" s="310" t="s">
        <v>1306</v>
      </c>
      <c r="C79" s="310"/>
      <c r="D79" s="39"/>
      <c r="F79" s="21"/>
      <c r="L79" s="35"/>
      <c r="M79" s="35"/>
      <c r="N79" s="35"/>
      <c r="O79" s="35"/>
    </row>
    <row r="80" spans="4:15" ht="14.25">
      <c r="D80" s="193" t="s">
        <v>202</v>
      </c>
      <c r="E80" s="154"/>
      <c r="F80" s="138"/>
      <c r="G80" s="862" t="s">
        <v>934</v>
      </c>
      <c r="H80" s="863"/>
      <c r="I80" s="800"/>
      <c r="J80" s="800"/>
      <c r="K80" s="35"/>
      <c r="L80" s="35"/>
      <c r="M80" s="35"/>
      <c r="N80" s="35"/>
      <c r="O80" s="35"/>
    </row>
    <row r="81" spans="2:15" ht="15" customHeight="1">
      <c r="B81" s="1766" t="s">
        <v>506</v>
      </c>
      <c r="C81" s="1766"/>
      <c r="D81" s="149" t="s">
        <v>507</v>
      </c>
      <c r="E81" s="149"/>
      <c r="F81" s="138"/>
      <c r="G81" s="197"/>
      <c r="H81" s="197"/>
      <c r="I81" s="800"/>
      <c r="J81" s="800"/>
      <c r="K81" s="35"/>
      <c r="L81" s="35"/>
      <c r="M81" s="35"/>
      <c r="N81" s="35"/>
      <c r="O81" s="35"/>
    </row>
    <row r="82" spans="2:15" ht="15" customHeight="1">
      <c r="B82" s="702"/>
      <c r="C82" s="702"/>
      <c r="D82" s="149"/>
      <c r="E82" s="149"/>
      <c r="F82" s="138"/>
      <c r="G82" s="197"/>
      <c r="H82" s="197"/>
      <c r="I82" s="800"/>
      <c r="J82" s="800"/>
      <c r="K82" s="35"/>
      <c r="L82" s="35"/>
      <c r="M82" s="35"/>
      <c r="N82" s="35"/>
      <c r="O82" s="35"/>
    </row>
    <row r="83" spans="2:11" s="35" customFormat="1" ht="13.5">
      <c r="B83" s="224"/>
      <c r="C83" s="389"/>
      <c r="D83" s="135"/>
      <c r="E83" s="135"/>
      <c r="F83" s="138"/>
      <c r="G83" s="135"/>
      <c r="H83" s="135"/>
      <c r="I83" s="806"/>
      <c r="J83" s="800"/>
      <c r="K83" s="21"/>
    </row>
    <row r="84" spans="2:11" s="35" customFormat="1" ht="17.25" customHeight="1">
      <c r="B84" s="1867" t="s">
        <v>509</v>
      </c>
      <c r="C84" s="1867"/>
      <c r="D84" s="154" t="s">
        <v>202</v>
      </c>
      <c r="E84" s="193"/>
      <c r="F84" s="154"/>
      <c r="G84" s="862" t="s">
        <v>935</v>
      </c>
      <c r="H84" s="863"/>
      <c r="I84" s="807"/>
      <c r="J84" s="800"/>
      <c r="K84" s="21"/>
    </row>
    <row r="85" spans="2:15" ht="13.5">
      <c r="B85" s="388"/>
      <c r="C85" s="389"/>
      <c r="D85" s="154" t="s">
        <v>507</v>
      </c>
      <c r="E85" s="193"/>
      <c r="F85" s="154"/>
      <c r="G85" s="197"/>
      <c r="H85" s="197"/>
      <c r="I85" s="800"/>
      <c r="J85" s="800"/>
      <c r="L85" s="35"/>
      <c r="M85" s="35"/>
      <c r="N85" s="35"/>
      <c r="O85" s="35"/>
    </row>
    <row r="86" spans="2:15" ht="13.5">
      <c r="B86" s="224"/>
      <c r="C86" s="389"/>
      <c r="D86" s="224"/>
      <c r="E86" s="224"/>
      <c r="F86" s="224"/>
      <c r="G86" s="224"/>
      <c r="H86" s="224"/>
      <c r="I86" s="800"/>
      <c r="J86" s="808"/>
      <c r="K86" s="35"/>
      <c r="L86" s="35"/>
      <c r="M86" s="35"/>
      <c r="N86" s="35"/>
      <c r="O86" s="35"/>
    </row>
    <row r="87" spans="2:15" ht="13.5">
      <c r="B87" s="388"/>
      <c r="C87" s="389"/>
      <c r="D87" s="224"/>
      <c r="E87" s="224"/>
      <c r="F87" s="224"/>
      <c r="G87" s="224"/>
      <c r="H87" s="224"/>
      <c r="I87" s="807"/>
      <c r="J87" s="800"/>
      <c r="K87" s="35"/>
      <c r="L87" s="35"/>
      <c r="M87" s="35"/>
      <c r="N87" s="35"/>
      <c r="O87" s="35"/>
    </row>
    <row r="88" spans="2:15" s="35" customFormat="1" ht="13.5">
      <c r="B88" s="801"/>
      <c r="C88" s="804"/>
      <c r="D88" s="802"/>
      <c r="E88" s="805"/>
      <c r="F88" s="803"/>
      <c r="G88" s="803"/>
      <c r="H88" s="805"/>
      <c r="I88" s="805"/>
      <c r="J88" s="800"/>
      <c r="K88" s="21"/>
      <c r="L88" s="21"/>
      <c r="M88" s="21"/>
      <c r="N88" s="21"/>
      <c r="O88" s="21"/>
    </row>
    <row r="89" spans="2:15" s="35" customFormat="1" ht="12.75">
      <c r="B89" s="801"/>
      <c r="C89" s="809"/>
      <c r="D89" s="810"/>
      <c r="E89" s="801"/>
      <c r="F89" s="811"/>
      <c r="G89" s="811"/>
      <c r="H89" s="801"/>
      <c r="I89" s="801"/>
      <c r="J89" s="808"/>
      <c r="K89" s="21"/>
      <c r="L89" s="21"/>
      <c r="M89" s="21"/>
      <c r="N89" s="21"/>
      <c r="O89" s="21"/>
    </row>
    <row r="90" spans="2:15" s="35" customFormat="1" ht="12.75">
      <c r="B90" s="801"/>
      <c r="C90" s="809"/>
      <c r="D90" s="810"/>
      <c r="E90" s="801"/>
      <c r="F90" s="811"/>
      <c r="G90" s="811"/>
      <c r="H90" s="801"/>
      <c r="I90" s="801"/>
      <c r="J90" s="808"/>
      <c r="K90" s="21"/>
      <c r="L90" s="21"/>
      <c r="M90" s="21"/>
      <c r="N90" s="21"/>
      <c r="O90" s="21"/>
    </row>
    <row r="91" spans="2:15" s="35" customFormat="1" ht="12.75">
      <c r="B91" s="33"/>
      <c r="C91" s="41"/>
      <c r="D91" s="39"/>
      <c r="E91" s="33"/>
      <c r="F91" s="40"/>
      <c r="G91" s="40"/>
      <c r="H91" s="33"/>
      <c r="I91" s="33"/>
      <c r="J91" s="21"/>
      <c r="K91" s="21"/>
      <c r="L91" s="21"/>
      <c r="M91" s="21"/>
      <c r="N91" s="21"/>
      <c r="O91" s="21"/>
    </row>
    <row r="92" spans="2:15" s="35" customFormat="1" ht="12.75">
      <c r="B92" s="33"/>
      <c r="C92" s="41"/>
      <c r="D92" s="39"/>
      <c r="E92" s="33"/>
      <c r="F92" s="40"/>
      <c r="G92" s="40"/>
      <c r="H92" s="33"/>
      <c r="I92" s="33"/>
      <c r="J92" s="21"/>
      <c r="K92" s="21"/>
      <c r="L92" s="21"/>
      <c r="M92" s="21"/>
      <c r="N92" s="21"/>
      <c r="O92" s="21"/>
    </row>
    <row r="93" spans="2:9" ht="12.75">
      <c r="B93" s="33"/>
      <c r="C93" s="41"/>
      <c r="D93" s="39"/>
      <c r="E93" s="33"/>
      <c r="F93" s="40"/>
      <c r="G93" s="40"/>
      <c r="H93" s="33"/>
      <c r="I93" s="33"/>
    </row>
    <row r="94" ht="12.75">
      <c r="I94" s="42"/>
    </row>
    <row r="95" ht="12.75">
      <c r="I95" s="42"/>
    </row>
    <row r="96" ht="12.75">
      <c r="I96" s="42"/>
    </row>
    <row r="97" ht="12.75">
      <c r="I97" s="42"/>
    </row>
    <row r="98" ht="12.75">
      <c r="I98" s="42"/>
    </row>
    <row r="99" ht="12.75">
      <c r="I99" s="42"/>
    </row>
    <row r="100" ht="12.75">
      <c r="I100" s="42"/>
    </row>
    <row r="101" ht="35.25" customHeight="1">
      <c r="I101" s="42"/>
    </row>
    <row r="102" ht="12.75">
      <c r="I102" s="42"/>
    </row>
    <row r="103" ht="12.75">
      <c r="I103" s="42"/>
    </row>
    <row r="104" ht="12.75">
      <c r="I104" s="42"/>
    </row>
    <row r="105" ht="12.75">
      <c r="I105" s="42"/>
    </row>
    <row r="106" ht="12.75">
      <c r="I106" s="42"/>
    </row>
    <row r="107" ht="12.75">
      <c r="I107" s="42"/>
    </row>
    <row r="108" ht="12.75">
      <c r="I108" s="42"/>
    </row>
    <row r="109" ht="12.75">
      <c r="I109" s="42"/>
    </row>
    <row r="110" ht="12.75">
      <c r="I110" s="42"/>
    </row>
    <row r="111" ht="12.75">
      <c r="I111" s="42"/>
    </row>
    <row r="112" ht="12.75">
      <c r="I112" s="42"/>
    </row>
    <row r="113" ht="12.75">
      <c r="I113" s="42"/>
    </row>
    <row r="114" ht="12.75">
      <c r="I114" s="42"/>
    </row>
    <row r="115" ht="12.75">
      <c r="I115" s="42"/>
    </row>
    <row r="116" ht="12.75">
      <c r="I116" s="42"/>
    </row>
    <row r="117" ht="12.75">
      <c r="I117" s="42"/>
    </row>
  </sheetData>
  <sheetProtection/>
  <mergeCells count="17">
    <mergeCell ref="M18:N18"/>
    <mergeCell ref="E18:E19"/>
    <mergeCell ref="F18:H18"/>
    <mergeCell ref="I18:I19"/>
    <mergeCell ref="J18:J19"/>
    <mergeCell ref="K18:K19"/>
    <mergeCell ref="L18:L19"/>
    <mergeCell ref="Q16:S18"/>
    <mergeCell ref="Q21:S21"/>
    <mergeCell ref="O18:O19"/>
    <mergeCell ref="B84:C84"/>
    <mergeCell ref="B81:C81"/>
    <mergeCell ref="L1:N2"/>
    <mergeCell ref="B3:K3"/>
    <mergeCell ref="B4:L5"/>
    <mergeCell ref="D6:L6"/>
    <mergeCell ref="F14:G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7"/>
  <sheetViews>
    <sheetView zoomScalePageLayoutView="0" workbookViewId="0" topLeftCell="A1">
      <selection activeCell="B4" sqref="B4:N4"/>
    </sheetView>
  </sheetViews>
  <sheetFormatPr defaultColWidth="9.140625" defaultRowHeight="12.75"/>
  <cols>
    <col min="1" max="1" width="1.8515625" style="1" customWidth="1"/>
    <col min="2" max="2" width="7.140625" style="1" customWidth="1"/>
    <col min="3" max="3" width="38.00390625" style="2" customWidth="1"/>
    <col min="4" max="4" width="5.57421875" style="3" customWidth="1"/>
    <col min="5" max="5" width="8.28125" style="1" customWidth="1"/>
    <col min="6" max="6" width="6.140625" style="16" customWidth="1"/>
    <col min="7" max="7" width="8.7109375" style="16" customWidth="1"/>
    <col min="8" max="8" width="7.28125" style="1" customWidth="1"/>
    <col min="9" max="9" width="8.421875" style="1" customWidth="1"/>
    <col min="10" max="10" width="8.8515625" style="4" customWidth="1"/>
    <col min="11" max="11" width="8.28125" style="4" customWidth="1"/>
    <col min="12" max="12" width="8.7109375" style="1" customWidth="1"/>
    <col min="13" max="13" width="5.57421875" style="1" customWidth="1"/>
    <col min="14" max="14" width="5.8515625" style="1" customWidth="1"/>
    <col min="15" max="15" width="5.140625" style="1" customWidth="1"/>
    <col min="16" max="16" width="10.00390625" style="1" customWidth="1"/>
    <col min="17" max="16384" width="9.140625" style="1" customWidth="1"/>
  </cols>
  <sheetData>
    <row r="1" spans="1:16" ht="9.75" customHeight="1">
      <c r="A1" s="301"/>
      <c r="B1" s="301" t="s">
        <v>52</v>
      </c>
      <c r="C1" s="302"/>
      <c r="D1" s="303"/>
      <c r="E1" s="301"/>
      <c r="F1" s="304"/>
      <c r="G1" s="304"/>
      <c r="H1" s="301"/>
      <c r="I1" s="301"/>
      <c r="J1" s="305"/>
      <c r="K1" s="305"/>
      <c r="L1" s="301"/>
      <c r="M1" s="301"/>
      <c r="N1" s="301"/>
      <c r="O1" s="306" t="s">
        <v>420</v>
      </c>
      <c r="P1" s="301"/>
    </row>
    <row r="2" spans="1:16" s="5" customFormat="1" ht="14.25" customHeight="1">
      <c r="A2" s="322"/>
      <c r="B2" s="1875" t="s">
        <v>421</v>
      </c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  <c r="N2" s="1875"/>
      <c r="O2" s="421"/>
      <c r="P2" s="322"/>
    </row>
    <row r="3" spans="1:16" s="5" customFormat="1" ht="15" customHeight="1">
      <c r="A3" s="1866" t="s">
        <v>526</v>
      </c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322"/>
    </row>
    <row r="4" spans="1:16" s="5" customFormat="1" ht="13.5" customHeight="1">
      <c r="A4" s="322"/>
      <c r="B4" s="1858" t="s">
        <v>1204</v>
      </c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308"/>
      <c r="P4" s="322"/>
    </row>
    <row r="5" spans="1:16" s="14" customFormat="1" ht="15" customHeight="1" thickBot="1">
      <c r="A5" s="158" t="s">
        <v>532</v>
      </c>
      <c r="B5" s="423"/>
      <c r="C5" s="1859" t="s">
        <v>527</v>
      </c>
      <c r="D5" s="1859"/>
      <c r="E5" s="1859"/>
      <c r="F5" s="1859"/>
      <c r="G5" s="1859"/>
      <c r="H5" s="1859"/>
      <c r="I5" s="151" t="s">
        <v>423</v>
      </c>
      <c r="J5" s="145"/>
      <c r="K5" s="144"/>
      <c r="L5" s="145"/>
      <c r="M5" s="145"/>
      <c r="N5" s="145"/>
      <c r="O5" s="145"/>
      <c r="P5" s="145"/>
    </row>
    <row r="6" spans="1:16" s="6" customFormat="1" ht="10.5" customHeight="1" thickBot="1">
      <c r="A6" s="158" t="s">
        <v>528</v>
      </c>
      <c r="B6" s="158"/>
      <c r="C6" s="424" t="s">
        <v>529</v>
      </c>
      <c r="D6" s="158"/>
      <c r="E6" s="158"/>
      <c r="F6" s="158"/>
      <c r="G6" s="158"/>
      <c r="H6" s="158"/>
      <c r="I6" s="146"/>
      <c r="J6" s="146"/>
      <c r="K6" s="146"/>
      <c r="L6" s="146"/>
      <c r="M6" s="158" t="s">
        <v>519</v>
      </c>
      <c r="N6" s="425" t="s">
        <v>407</v>
      </c>
      <c r="O6" s="158"/>
      <c r="P6" s="146"/>
    </row>
    <row r="7" spans="1:16" s="6" customFormat="1" ht="12" customHeight="1" thickBot="1">
      <c r="A7" s="158" t="s">
        <v>513</v>
      </c>
      <c r="B7" s="158"/>
      <c r="C7" s="158"/>
      <c r="D7" s="158"/>
      <c r="E7" s="158"/>
      <c r="F7" s="158"/>
      <c r="G7" s="311"/>
      <c r="H7" s="158"/>
      <c r="I7" s="146"/>
      <c r="J7" s="146"/>
      <c r="K7" s="146"/>
      <c r="L7" s="146"/>
      <c r="M7" s="158" t="s">
        <v>520</v>
      </c>
      <c r="N7" s="425" t="s">
        <v>408</v>
      </c>
      <c r="O7" s="158"/>
      <c r="P7" s="146"/>
    </row>
    <row r="8" spans="1:16" s="6" customFormat="1" ht="11.25" customHeight="1" thickBot="1">
      <c r="A8" s="158" t="s">
        <v>514</v>
      </c>
      <c r="B8" s="158"/>
      <c r="C8" s="158"/>
      <c r="D8" s="158"/>
      <c r="E8" s="313" t="s">
        <v>59</v>
      </c>
      <c r="F8" s="158"/>
      <c r="G8" s="311"/>
      <c r="H8" s="158" t="s">
        <v>47</v>
      </c>
      <c r="I8" s="146"/>
      <c r="J8" s="146"/>
      <c r="K8" s="146"/>
      <c r="L8" s="146"/>
      <c r="M8" s="158" t="s">
        <v>521</v>
      </c>
      <c r="N8" s="425" t="s">
        <v>408</v>
      </c>
      <c r="O8" s="158"/>
      <c r="P8" s="146"/>
    </row>
    <row r="9" spans="1:18" s="6" customFormat="1" ht="13.5" customHeight="1" thickBot="1">
      <c r="A9" s="158" t="s">
        <v>515</v>
      </c>
      <c r="B9" s="158"/>
      <c r="C9" s="158"/>
      <c r="D9" s="158"/>
      <c r="E9" s="158"/>
      <c r="F9" s="158"/>
      <c r="G9" s="311"/>
      <c r="H9" s="158"/>
      <c r="I9" s="146" t="s">
        <v>1172</v>
      </c>
      <c r="J9" s="146"/>
      <c r="K9" s="146"/>
      <c r="L9" s="146"/>
      <c r="M9" s="160"/>
      <c r="N9" s="147"/>
      <c r="O9" s="147"/>
      <c r="P9" s="147"/>
      <c r="Q9" s="9"/>
      <c r="R9" s="9"/>
    </row>
    <row r="10" spans="1:16" s="6" customFormat="1" ht="10.5" customHeight="1" thickBot="1">
      <c r="A10" s="158" t="s">
        <v>530</v>
      </c>
      <c r="B10" s="314"/>
      <c r="C10" s="315"/>
      <c r="D10" s="158"/>
      <c r="E10" s="314"/>
      <c r="F10" s="158"/>
      <c r="G10" s="311"/>
      <c r="H10" s="158"/>
      <c r="I10" s="146" t="s">
        <v>425</v>
      </c>
      <c r="J10" s="146"/>
      <c r="K10" s="146"/>
      <c r="L10" s="146"/>
      <c r="M10" s="158"/>
      <c r="N10" s="425" t="s">
        <v>1173</v>
      </c>
      <c r="O10" s="146"/>
      <c r="P10" s="146"/>
    </row>
    <row r="11" spans="1:16" s="6" customFormat="1" ht="14.25" customHeight="1" thickBot="1">
      <c r="A11" s="316" t="s">
        <v>531</v>
      </c>
      <c r="B11" s="316"/>
      <c r="C11" s="317"/>
      <c r="D11" s="316"/>
      <c r="E11" s="158"/>
      <c r="F11" s="158"/>
      <c r="G11" s="311"/>
      <c r="H11" s="158"/>
      <c r="I11" s="146" t="s">
        <v>426</v>
      </c>
      <c r="J11" s="146"/>
      <c r="K11" s="146"/>
      <c r="L11" s="146"/>
      <c r="M11" s="146"/>
      <c r="N11" s="146"/>
      <c r="O11" s="146"/>
      <c r="P11" s="146"/>
    </row>
    <row r="12" spans="1:16" s="7" customFormat="1" ht="13.5" thickBot="1">
      <c r="A12" s="311" t="s">
        <v>516</v>
      </c>
      <c r="B12" s="311"/>
      <c r="C12" s="314"/>
      <c r="D12" s="314"/>
      <c r="E12" s="1247" t="s">
        <v>2</v>
      </c>
      <c r="F12" s="1248"/>
      <c r="G12" s="311"/>
      <c r="H12" s="314"/>
      <c r="I12" s="149" t="s">
        <v>427</v>
      </c>
      <c r="J12" s="146"/>
      <c r="K12" s="146"/>
      <c r="L12" s="146"/>
      <c r="M12" s="146"/>
      <c r="N12" s="146"/>
      <c r="O12" s="148" t="s">
        <v>205</v>
      </c>
      <c r="P12" s="146"/>
    </row>
    <row r="13" spans="1:16" s="8" customFormat="1" ht="12" customHeight="1" thickBot="1">
      <c r="A13" s="158" t="s">
        <v>517</v>
      </c>
      <c r="B13" s="158"/>
      <c r="C13" s="158"/>
      <c r="D13" s="316"/>
      <c r="E13" s="316"/>
      <c r="F13" s="316"/>
      <c r="G13" s="311"/>
      <c r="H13" s="314"/>
      <c r="I13" s="149" t="s">
        <v>428</v>
      </c>
      <c r="J13" s="149"/>
      <c r="K13" s="146"/>
      <c r="L13" s="146"/>
      <c r="M13" s="146"/>
      <c r="N13" s="146"/>
      <c r="O13" s="149"/>
      <c r="P13" s="149"/>
    </row>
    <row r="14" spans="1:16" s="10" customFormat="1" ht="9" customHeight="1" thickBot="1">
      <c r="A14" s="158" t="s">
        <v>518</v>
      </c>
      <c r="B14" s="319"/>
      <c r="C14" s="320"/>
      <c r="D14" s="320"/>
      <c r="E14" s="321"/>
      <c r="F14" s="320"/>
      <c r="G14" s="315"/>
      <c r="H14" s="320"/>
      <c r="I14" s="149"/>
      <c r="J14" s="149"/>
      <c r="K14" s="151"/>
      <c r="L14" s="151"/>
      <c r="M14" s="151"/>
      <c r="N14" s="151"/>
      <c r="O14" s="151"/>
      <c r="P14" s="151"/>
    </row>
    <row r="15" spans="1:16" s="5" customFormat="1" ht="3" customHeight="1" thickBot="1">
      <c r="A15" s="322"/>
      <c r="B15" s="311"/>
      <c r="C15" s="311"/>
      <c r="D15" s="323"/>
      <c r="E15" s="324"/>
      <c r="F15" s="324"/>
      <c r="G15" s="324"/>
      <c r="H15" s="324"/>
      <c r="I15" s="322"/>
      <c r="J15" s="392"/>
      <c r="K15" s="392"/>
      <c r="L15" s="322"/>
      <c r="M15" s="322"/>
      <c r="N15" s="322"/>
      <c r="O15" s="322"/>
      <c r="P15" s="322"/>
    </row>
    <row r="16" spans="1:28" s="11" customFormat="1" ht="24" customHeight="1" thickBot="1">
      <c r="A16" s="385"/>
      <c r="B16" s="327" t="s">
        <v>429</v>
      </c>
      <c r="C16" s="376" t="s">
        <v>522</v>
      </c>
      <c r="D16" s="426"/>
      <c r="E16" s="1860" t="s">
        <v>432</v>
      </c>
      <c r="F16" s="1862" t="s">
        <v>433</v>
      </c>
      <c r="G16" s="1863"/>
      <c r="H16" s="1864"/>
      <c r="I16" s="1860" t="s">
        <v>437</v>
      </c>
      <c r="J16" s="1870" t="s">
        <v>438</v>
      </c>
      <c r="K16" s="1870" t="s">
        <v>439</v>
      </c>
      <c r="L16" s="1860" t="s">
        <v>440</v>
      </c>
      <c r="M16" s="1862" t="s">
        <v>441</v>
      </c>
      <c r="N16" s="1864"/>
      <c r="O16" s="1860" t="s">
        <v>442</v>
      </c>
      <c r="P16" s="3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2" customFormat="1" ht="40.5" customHeight="1" thickBot="1">
      <c r="A17" s="393"/>
      <c r="B17" s="427"/>
      <c r="C17" s="328" t="s">
        <v>431</v>
      </c>
      <c r="D17" s="329" t="s">
        <v>64</v>
      </c>
      <c r="E17" s="1861"/>
      <c r="F17" s="378" t="s">
        <v>523</v>
      </c>
      <c r="G17" s="378" t="s">
        <v>893</v>
      </c>
      <c r="H17" s="378" t="s">
        <v>436</v>
      </c>
      <c r="I17" s="1861"/>
      <c r="J17" s="1871"/>
      <c r="K17" s="1871"/>
      <c r="L17" s="1861"/>
      <c r="M17" s="378" t="s">
        <v>443</v>
      </c>
      <c r="N17" s="378" t="s">
        <v>444</v>
      </c>
      <c r="O17" s="1861"/>
      <c r="P17" s="393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17" ht="12" customHeight="1" thickBot="1">
      <c r="A18" s="301"/>
      <c r="B18" s="434" t="s">
        <v>445</v>
      </c>
      <c r="C18" s="434" t="s">
        <v>446</v>
      </c>
      <c r="D18" s="435" t="s">
        <v>414</v>
      </c>
      <c r="E18" s="1165" t="s">
        <v>415</v>
      </c>
      <c r="F18" s="334" t="s">
        <v>416</v>
      </c>
      <c r="G18" s="334" t="s">
        <v>447</v>
      </c>
      <c r="H18" s="334" t="s">
        <v>448</v>
      </c>
      <c r="I18" s="1167" t="s">
        <v>449</v>
      </c>
      <c r="J18" s="1166" t="s">
        <v>450</v>
      </c>
      <c r="K18" s="1166" t="s">
        <v>451</v>
      </c>
      <c r="L18" s="334" t="s">
        <v>452</v>
      </c>
      <c r="M18" s="1165" t="s">
        <v>453</v>
      </c>
      <c r="N18" s="334" t="s">
        <v>454</v>
      </c>
      <c r="O18" s="334" t="s">
        <v>455</v>
      </c>
      <c r="P18" s="301"/>
      <c r="Q18" s="19"/>
    </row>
    <row r="19" spans="1:16" s="13" customFormat="1" ht="27.75" customHeight="1" thickBot="1">
      <c r="A19" s="394"/>
      <c r="B19" s="1064">
        <v>1200000</v>
      </c>
      <c r="C19" s="1250" t="s">
        <v>1176</v>
      </c>
      <c r="D19" s="899"/>
      <c r="E19" s="1249" t="str">
        <f>E83</f>
        <v>8642.20</v>
      </c>
      <c r="F19" s="1207"/>
      <c r="G19" s="1209">
        <f>G83</f>
        <v>0</v>
      </c>
      <c r="H19" s="1209">
        <f>H84+H85</f>
        <v>578.1</v>
      </c>
      <c r="I19" s="1209">
        <f>I83</f>
        <v>9220.300000000001</v>
      </c>
      <c r="J19" s="1209">
        <f>J83</f>
        <v>8582.9</v>
      </c>
      <c r="K19" s="1209">
        <f>K83</f>
        <v>8582.9</v>
      </c>
      <c r="L19" s="1209">
        <f>L83</f>
        <v>8582.9</v>
      </c>
      <c r="M19" s="1208"/>
      <c r="N19" s="901"/>
      <c r="O19" s="900"/>
      <c r="P19" s="394"/>
    </row>
    <row r="20" spans="1:16" s="13" customFormat="1" ht="39" hidden="1" thickBot="1">
      <c r="A20" s="394"/>
      <c r="B20" s="877">
        <v>1110000</v>
      </c>
      <c r="C20" s="878" t="s">
        <v>69</v>
      </c>
      <c r="D20" s="891" t="s">
        <v>68</v>
      </c>
      <c r="E20" s="1164"/>
      <c r="F20" s="1065"/>
      <c r="G20" s="1164"/>
      <c r="H20" s="1065"/>
      <c r="I20" s="1164"/>
      <c r="J20" s="1065"/>
      <c r="K20" s="1065"/>
      <c r="L20" s="1065"/>
      <c r="M20" s="846"/>
      <c r="N20" s="1164"/>
      <c r="O20" s="1065"/>
      <c r="P20" s="394"/>
    </row>
    <row r="21" spans="1:16" s="13" customFormat="1" ht="13.5" hidden="1" thickBot="1">
      <c r="A21" s="394"/>
      <c r="B21" s="869"/>
      <c r="C21" s="879" t="s">
        <v>70</v>
      </c>
      <c r="D21" s="892" t="s">
        <v>68</v>
      </c>
      <c r="E21" s="748"/>
      <c r="F21" s="750"/>
      <c r="G21" s="748"/>
      <c r="H21" s="750"/>
      <c r="I21" s="748"/>
      <c r="J21" s="750"/>
      <c r="K21" s="750"/>
      <c r="L21" s="750"/>
      <c r="M21" s="345"/>
      <c r="N21" s="748"/>
      <c r="O21" s="750"/>
      <c r="P21" s="394"/>
    </row>
    <row r="22" spans="1:16" s="13" customFormat="1" ht="27" hidden="1" thickBot="1">
      <c r="A22" s="394"/>
      <c r="B22" s="869">
        <v>1111000</v>
      </c>
      <c r="C22" s="880" t="s">
        <v>71</v>
      </c>
      <c r="D22" s="750" t="s">
        <v>72</v>
      </c>
      <c r="E22" s="847"/>
      <c r="F22" s="750"/>
      <c r="G22" s="748"/>
      <c r="H22" s="750"/>
      <c r="I22" s="847"/>
      <c r="J22" s="845"/>
      <c r="K22" s="845"/>
      <c r="L22" s="845"/>
      <c r="M22" s="345"/>
      <c r="N22" s="748"/>
      <c r="O22" s="750"/>
      <c r="P22" s="394"/>
    </row>
    <row r="23" spans="1:16" s="13" customFormat="1" ht="17.25" hidden="1" thickBot="1">
      <c r="A23" s="394"/>
      <c r="B23" s="870">
        <v>1112000</v>
      </c>
      <c r="C23" s="881" t="s">
        <v>195</v>
      </c>
      <c r="D23" s="751" t="s">
        <v>196</v>
      </c>
      <c r="E23" s="847"/>
      <c r="F23" s="750"/>
      <c r="G23" s="748"/>
      <c r="H23" s="750"/>
      <c r="I23" s="847"/>
      <c r="J23" s="845"/>
      <c r="K23" s="845"/>
      <c r="L23" s="845"/>
      <c r="M23" s="345"/>
      <c r="N23" s="748"/>
      <c r="O23" s="750"/>
      <c r="P23" s="394"/>
    </row>
    <row r="24" spans="1:16" s="13" customFormat="1" ht="17.25" hidden="1" thickBot="1">
      <c r="A24" s="394"/>
      <c r="B24" s="871">
        <v>1140000</v>
      </c>
      <c r="C24" s="882" t="s">
        <v>73</v>
      </c>
      <c r="D24" s="715" t="s">
        <v>68</v>
      </c>
      <c r="E24" s="847"/>
      <c r="F24" s="750"/>
      <c r="G24" s="748"/>
      <c r="H24" s="750"/>
      <c r="I24" s="847"/>
      <c r="J24" s="845"/>
      <c r="K24" s="845"/>
      <c r="L24" s="845"/>
      <c r="M24" s="345"/>
      <c r="N24" s="748"/>
      <c r="O24" s="750"/>
      <c r="P24" s="394"/>
    </row>
    <row r="25" spans="1:16" s="13" customFormat="1" ht="17.25" hidden="1" thickBot="1">
      <c r="A25" s="394"/>
      <c r="B25" s="869"/>
      <c r="C25" s="879" t="s">
        <v>70</v>
      </c>
      <c r="D25" s="892" t="s">
        <v>68</v>
      </c>
      <c r="E25" s="847"/>
      <c r="F25" s="750"/>
      <c r="G25" s="748"/>
      <c r="H25" s="750"/>
      <c r="I25" s="748"/>
      <c r="J25" s="750"/>
      <c r="K25" s="750"/>
      <c r="L25" s="750"/>
      <c r="M25" s="345"/>
      <c r="N25" s="748"/>
      <c r="O25" s="750"/>
      <c r="P25" s="394"/>
    </row>
    <row r="26" spans="1:16" s="13" customFormat="1" ht="17.25" hidden="1" thickBot="1">
      <c r="A26" s="394"/>
      <c r="B26" s="872">
        <v>1142000</v>
      </c>
      <c r="C26" s="883" t="s">
        <v>74</v>
      </c>
      <c r="D26" s="750" t="s">
        <v>75</v>
      </c>
      <c r="E26" s="847"/>
      <c r="F26" s="750"/>
      <c r="G26" s="748"/>
      <c r="H26" s="750"/>
      <c r="I26" s="748"/>
      <c r="J26" s="750"/>
      <c r="K26" s="750"/>
      <c r="L26" s="750"/>
      <c r="M26" s="345"/>
      <c r="N26" s="748"/>
      <c r="O26" s="750"/>
      <c r="P26" s="394"/>
    </row>
    <row r="27" spans="1:16" s="13" customFormat="1" ht="17.25" hidden="1" thickBot="1">
      <c r="A27" s="394"/>
      <c r="B27" s="872">
        <v>1143000</v>
      </c>
      <c r="C27" s="883" t="s">
        <v>76</v>
      </c>
      <c r="D27" s="750" t="s">
        <v>77</v>
      </c>
      <c r="E27" s="847"/>
      <c r="F27" s="750"/>
      <c r="G27" s="748"/>
      <c r="H27" s="750"/>
      <c r="I27" s="748"/>
      <c r="J27" s="750"/>
      <c r="K27" s="750"/>
      <c r="L27" s="750"/>
      <c r="M27" s="345"/>
      <c r="N27" s="748"/>
      <c r="O27" s="750"/>
      <c r="P27" s="394"/>
    </row>
    <row r="28" spans="1:16" s="13" customFormat="1" ht="17.25" hidden="1" thickBot="1">
      <c r="A28" s="394"/>
      <c r="B28" s="872">
        <v>1144000</v>
      </c>
      <c r="C28" s="883" t="s">
        <v>78</v>
      </c>
      <c r="D28" s="750" t="s">
        <v>79</v>
      </c>
      <c r="E28" s="847"/>
      <c r="F28" s="750"/>
      <c r="G28" s="748"/>
      <c r="H28" s="750"/>
      <c r="I28" s="748"/>
      <c r="J28" s="750"/>
      <c r="K28" s="750"/>
      <c r="L28" s="750"/>
      <c r="M28" s="345"/>
      <c r="N28" s="748"/>
      <c r="O28" s="750"/>
      <c r="P28" s="394"/>
    </row>
    <row r="29" spans="1:16" s="13" customFormat="1" ht="17.25" hidden="1" thickBot="1">
      <c r="A29" s="394"/>
      <c r="B29" s="873">
        <v>1145000</v>
      </c>
      <c r="C29" s="883" t="s">
        <v>80</v>
      </c>
      <c r="D29" s="716" t="s">
        <v>68</v>
      </c>
      <c r="E29" s="847"/>
      <c r="F29" s="750"/>
      <c r="G29" s="748"/>
      <c r="H29" s="750"/>
      <c r="I29" s="748"/>
      <c r="J29" s="750"/>
      <c r="K29" s="750"/>
      <c r="L29" s="750"/>
      <c r="M29" s="345"/>
      <c r="N29" s="748"/>
      <c r="O29" s="750"/>
      <c r="P29" s="394"/>
    </row>
    <row r="30" spans="1:16" s="13" customFormat="1" ht="17.25" hidden="1" thickBot="1">
      <c r="A30" s="394"/>
      <c r="B30" s="869"/>
      <c r="C30" s="879" t="s">
        <v>70</v>
      </c>
      <c r="D30" s="892" t="s">
        <v>68</v>
      </c>
      <c r="E30" s="847"/>
      <c r="F30" s="750"/>
      <c r="G30" s="748"/>
      <c r="H30" s="750"/>
      <c r="I30" s="748"/>
      <c r="J30" s="750"/>
      <c r="K30" s="750"/>
      <c r="L30" s="750"/>
      <c r="M30" s="345"/>
      <c r="N30" s="748"/>
      <c r="O30" s="750"/>
      <c r="P30" s="394"/>
    </row>
    <row r="31" spans="1:16" s="13" customFormat="1" ht="17.25" hidden="1" thickBot="1">
      <c r="A31" s="394"/>
      <c r="B31" s="869">
        <v>1145100</v>
      </c>
      <c r="C31" s="883" t="s">
        <v>81</v>
      </c>
      <c r="D31" s="893" t="s">
        <v>82</v>
      </c>
      <c r="E31" s="847"/>
      <c r="F31" s="750"/>
      <c r="G31" s="748"/>
      <c r="H31" s="750"/>
      <c r="I31" s="847"/>
      <c r="J31" s="845"/>
      <c r="K31" s="845"/>
      <c r="L31" s="845"/>
      <c r="M31" s="345"/>
      <c r="N31" s="748"/>
      <c r="O31" s="750"/>
      <c r="P31" s="394"/>
    </row>
    <row r="32" spans="1:16" s="13" customFormat="1" ht="13.5" hidden="1" thickBot="1">
      <c r="A32" s="394"/>
      <c r="B32" s="872">
        <v>1145200</v>
      </c>
      <c r="C32" s="883" t="s">
        <v>83</v>
      </c>
      <c r="D32" s="893" t="s">
        <v>84</v>
      </c>
      <c r="E32" s="748"/>
      <c r="F32" s="750"/>
      <c r="G32" s="748"/>
      <c r="H32" s="750"/>
      <c r="I32" s="748"/>
      <c r="J32" s="750"/>
      <c r="K32" s="750"/>
      <c r="L32" s="750"/>
      <c r="M32" s="345"/>
      <c r="N32" s="748"/>
      <c r="O32" s="750"/>
      <c r="P32" s="394"/>
    </row>
    <row r="33" spans="1:16" s="13" customFormat="1" ht="13.5" hidden="1" thickBot="1">
      <c r="A33" s="394"/>
      <c r="B33" s="869">
        <v>1145400</v>
      </c>
      <c r="C33" s="884" t="s">
        <v>85</v>
      </c>
      <c r="D33" s="716" t="s">
        <v>86</v>
      </c>
      <c r="E33" s="748"/>
      <c r="F33" s="750"/>
      <c r="G33" s="748"/>
      <c r="H33" s="750"/>
      <c r="I33" s="748"/>
      <c r="J33" s="750"/>
      <c r="K33" s="750"/>
      <c r="L33" s="750"/>
      <c r="M33" s="345"/>
      <c r="N33" s="748"/>
      <c r="O33" s="750"/>
      <c r="P33" s="394"/>
    </row>
    <row r="34" spans="1:16" s="13" customFormat="1" ht="12.75" customHeight="1" hidden="1">
      <c r="A34" s="394"/>
      <c r="B34" s="869">
        <v>1145500</v>
      </c>
      <c r="C34" s="883" t="s">
        <v>88</v>
      </c>
      <c r="D34" s="716" t="s">
        <v>89</v>
      </c>
      <c r="E34" s="748"/>
      <c r="F34" s="750"/>
      <c r="G34" s="748"/>
      <c r="H34" s="750"/>
      <c r="I34" s="748"/>
      <c r="J34" s="750"/>
      <c r="K34" s="750"/>
      <c r="L34" s="750"/>
      <c r="M34" s="345"/>
      <c r="N34" s="748"/>
      <c r="O34" s="750"/>
      <c r="P34" s="394"/>
    </row>
    <row r="35" spans="1:16" s="13" customFormat="1" ht="10.5" customHeight="1" hidden="1">
      <c r="A35" s="394"/>
      <c r="B35" s="874">
        <v>1145600</v>
      </c>
      <c r="C35" s="885" t="s">
        <v>90</v>
      </c>
      <c r="D35" s="894" t="s">
        <v>91</v>
      </c>
      <c r="E35" s="748"/>
      <c r="F35" s="750"/>
      <c r="G35" s="748"/>
      <c r="H35" s="750"/>
      <c r="I35" s="748"/>
      <c r="J35" s="750"/>
      <c r="K35" s="750"/>
      <c r="L35" s="750"/>
      <c r="M35" s="345"/>
      <c r="N35" s="748"/>
      <c r="O35" s="750"/>
      <c r="P35" s="394"/>
    </row>
    <row r="36" spans="1:16" s="13" customFormat="1" ht="27" hidden="1" thickBot="1">
      <c r="A36" s="394"/>
      <c r="B36" s="868">
        <v>1150000</v>
      </c>
      <c r="C36" s="886" t="s">
        <v>92</v>
      </c>
      <c r="D36" s="749" t="s">
        <v>68</v>
      </c>
      <c r="E36" s="847"/>
      <c r="F36" s="845"/>
      <c r="G36" s="847"/>
      <c r="H36" s="845"/>
      <c r="I36" s="847"/>
      <c r="J36" s="845"/>
      <c r="K36" s="845"/>
      <c r="L36" s="845"/>
      <c r="M36" s="345"/>
      <c r="N36" s="748"/>
      <c r="O36" s="750"/>
      <c r="P36" s="394"/>
    </row>
    <row r="37" spans="1:16" s="13" customFormat="1" ht="17.25" hidden="1" thickBot="1">
      <c r="A37" s="394"/>
      <c r="B37" s="874"/>
      <c r="C37" s="887" t="s">
        <v>70</v>
      </c>
      <c r="D37" s="894" t="s">
        <v>68</v>
      </c>
      <c r="E37" s="847"/>
      <c r="F37" s="845"/>
      <c r="G37" s="847"/>
      <c r="H37" s="845"/>
      <c r="I37" s="847"/>
      <c r="J37" s="845"/>
      <c r="K37" s="845"/>
      <c r="L37" s="845"/>
      <c r="M37" s="345"/>
      <c r="N37" s="748"/>
      <c r="O37" s="750"/>
      <c r="P37" s="394"/>
    </row>
    <row r="38" spans="1:16" s="13" customFormat="1" ht="17.25" hidden="1" thickBot="1">
      <c r="A38" s="394"/>
      <c r="B38" s="875">
        <v>1151000</v>
      </c>
      <c r="C38" s="886" t="s">
        <v>93</v>
      </c>
      <c r="D38" s="749" t="s">
        <v>68</v>
      </c>
      <c r="E38" s="847"/>
      <c r="F38" s="845"/>
      <c r="G38" s="847"/>
      <c r="H38" s="845"/>
      <c r="I38" s="847"/>
      <c r="J38" s="845"/>
      <c r="K38" s="845"/>
      <c r="L38" s="845"/>
      <c r="M38" s="345"/>
      <c r="N38" s="748"/>
      <c r="O38" s="750"/>
      <c r="P38" s="394"/>
    </row>
    <row r="39" spans="1:16" s="13" customFormat="1" ht="17.25" hidden="1" thickBot="1">
      <c r="A39" s="394"/>
      <c r="B39" s="873"/>
      <c r="C39" s="888" t="s">
        <v>70</v>
      </c>
      <c r="D39" s="893" t="s">
        <v>68</v>
      </c>
      <c r="E39" s="847"/>
      <c r="F39" s="845"/>
      <c r="G39" s="847"/>
      <c r="H39" s="845"/>
      <c r="I39" s="847"/>
      <c r="J39" s="845"/>
      <c r="K39" s="845"/>
      <c r="L39" s="845"/>
      <c r="M39" s="345"/>
      <c r="N39" s="748"/>
      <c r="O39" s="750"/>
      <c r="P39" s="394"/>
    </row>
    <row r="40" spans="1:16" s="13" customFormat="1" ht="11.25" customHeight="1" hidden="1">
      <c r="A40" s="394"/>
      <c r="B40" s="873">
        <v>1151100</v>
      </c>
      <c r="C40" s="883" t="s">
        <v>94</v>
      </c>
      <c r="D40" s="716" t="s">
        <v>68</v>
      </c>
      <c r="E40" s="847"/>
      <c r="F40" s="845"/>
      <c r="G40" s="847"/>
      <c r="H40" s="845"/>
      <c r="I40" s="847"/>
      <c r="J40" s="845"/>
      <c r="K40" s="845"/>
      <c r="L40" s="845"/>
      <c r="M40" s="345"/>
      <c r="N40" s="748"/>
      <c r="O40" s="750"/>
      <c r="P40" s="394"/>
    </row>
    <row r="41" spans="1:16" s="13" customFormat="1" ht="17.25" hidden="1" thickBot="1">
      <c r="A41" s="394"/>
      <c r="B41" s="873"/>
      <c r="C41" s="879" t="s">
        <v>70</v>
      </c>
      <c r="D41" s="716" t="s">
        <v>68</v>
      </c>
      <c r="E41" s="847"/>
      <c r="F41" s="845"/>
      <c r="G41" s="847"/>
      <c r="H41" s="845"/>
      <c r="I41" s="847"/>
      <c r="J41" s="845"/>
      <c r="K41" s="845"/>
      <c r="L41" s="845"/>
      <c r="M41" s="345"/>
      <c r="N41" s="748"/>
      <c r="O41" s="750"/>
      <c r="P41" s="394"/>
    </row>
    <row r="42" spans="1:16" s="13" customFormat="1" ht="0.75" customHeight="1" hidden="1">
      <c r="A42" s="394"/>
      <c r="B42" s="872">
        <v>1151110</v>
      </c>
      <c r="C42" s="883" t="s">
        <v>95</v>
      </c>
      <c r="D42" s="893" t="s">
        <v>96</v>
      </c>
      <c r="E42" s="847"/>
      <c r="F42" s="845"/>
      <c r="G42" s="847"/>
      <c r="H42" s="845"/>
      <c r="I42" s="847"/>
      <c r="J42" s="845"/>
      <c r="K42" s="845"/>
      <c r="L42" s="845"/>
      <c r="M42" s="345"/>
      <c r="N42" s="748"/>
      <c r="O42" s="750"/>
      <c r="P42" s="394"/>
    </row>
    <row r="43" spans="1:16" s="13" customFormat="1" ht="14.25" customHeight="1" hidden="1">
      <c r="A43" s="394"/>
      <c r="B43" s="872">
        <v>1151120</v>
      </c>
      <c r="C43" s="883" t="s">
        <v>97</v>
      </c>
      <c r="D43" s="893" t="s">
        <v>98</v>
      </c>
      <c r="E43" s="748"/>
      <c r="F43" s="750"/>
      <c r="G43" s="748"/>
      <c r="H43" s="750"/>
      <c r="I43" s="748"/>
      <c r="J43" s="750"/>
      <c r="K43" s="750"/>
      <c r="L43" s="750"/>
      <c r="M43" s="345"/>
      <c r="N43" s="748"/>
      <c r="O43" s="750"/>
      <c r="P43" s="394"/>
    </row>
    <row r="44" spans="1:16" s="13" customFormat="1" ht="13.5" hidden="1" thickBot="1">
      <c r="A44" s="394"/>
      <c r="B44" s="872">
        <v>1151130</v>
      </c>
      <c r="C44" s="889" t="s">
        <v>99</v>
      </c>
      <c r="D44" s="750" t="s">
        <v>100</v>
      </c>
      <c r="E44" s="748"/>
      <c r="F44" s="750"/>
      <c r="G44" s="748"/>
      <c r="H44" s="750"/>
      <c r="I44" s="748"/>
      <c r="J44" s="750"/>
      <c r="K44" s="750"/>
      <c r="L44" s="750"/>
      <c r="M44" s="345"/>
      <c r="N44" s="748"/>
      <c r="O44" s="750"/>
      <c r="P44" s="394"/>
    </row>
    <row r="45" spans="1:16" s="13" customFormat="1" ht="13.5" hidden="1" thickBot="1">
      <c r="A45" s="394"/>
      <c r="B45" s="872">
        <v>1151200</v>
      </c>
      <c r="C45" s="880" t="s">
        <v>101</v>
      </c>
      <c r="D45" s="750" t="s">
        <v>102</v>
      </c>
      <c r="E45" s="748"/>
      <c r="F45" s="750"/>
      <c r="G45" s="748"/>
      <c r="H45" s="750"/>
      <c r="I45" s="748"/>
      <c r="J45" s="750"/>
      <c r="K45" s="750"/>
      <c r="L45" s="750"/>
      <c r="M45" s="345"/>
      <c r="N45" s="748"/>
      <c r="O45" s="750"/>
      <c r="P45" s="394"/>
    </row>
    <row r="46" spans="1:16" s="13" customFormat="1" ht="13.5" hidden="1" thickBot="1">
      <c r="A46" s="394"/>
      <c r="B46" s="872">
        <v>1151300</v>
      </c>
      <c r="C46" s="880" t="s">
        <v>103</v>
      </c>
      <c r="D46" s="750" t="s">
        <v>104</v>
      </c>
      <c r="E46" s="748"/>
      <c r="F46" s="750"/>
      <c r="G46" s="748"/>
      <c r="H46" s="750"/>
      <c r="I46" s="748"/>
      <c r="J46" s="750"/>
      <c r="K46" s="750"/>
      <c r="L46" s="750"/>
      <c r="M46" s="345"/>
      <c r="N46" s="748"/>
      <c r="O46" s="750"/>
      <c r="P46" s="394"/>
    </row>
    <row r="47" spans="1:16" s="13" customFormat="1" ht="13.5" hidden="1" thickBot="1">
      <c r="A47" s="394"/>
      <c r="B47" s="876">
        <v>1151400</v>
      </c>
      <c r="C47" s="881" t="s">
        <v>105</v>
      </c>
      <c r="D47" s="751" t="s">
        <v>106</v>
      </c>
      <c r="E47" s="748"/>
      <c r="F47" s="750"/>
      <c r="G47" s="748"/>
      <c r="H47" s="750"/>
      <c r="I47" s="748"/>
      <c r="J47" s="750"/>
      <c r="K47" s="750"/>
      <c r="L47" s="750"/>
      <c r="M47" s="345"/>
      <c r="N47" s="748"/>
      <c r="O47" s="750"/>
      <c r="P47" s="394"/>
    </row>
    <row r="48" spans="1:16" s="13" customFormat="1" ht="26.25" hidden="1" thickBot="1">
      <c r="A48" s="394"/>
      <c r="B48" s="871">
        <v>1152000</v>
      </c>
      <c r="C48" s="882" t="s">
        <v>107</v>
      </c>
      <c r="D48" s="715" t="s">
        <v>68</v>
      </c>
      <c r="E48" s="847"/>
      <c r="F48" s="845"/>
      <c r="G48" s="847"/>
      <c r="H48" s="845"/>
      <c r="I48" s="847"/>
      <c r="J48" s="845"/>
      <c r="K48" s="845"/>
      <c r="L48" s="845"/>
      <c r="M48" s="345"/>
      <c r="N48" s="748"/>
      <c r="O48" s="750"/>
      <c r="P48" s="394"/>
    </row>
    <row r="49" spans="1:16" s="13" customFormat="1" ht="17.25" hidden="1" thickBot="1">
      <c r="A49" s="394"/>
      <c r="B49" s="873"/>
      <c r="C49" s="879" t="s">
        <v>70</v>
      </c>
      <c r="D49" s="716" t="s">
        <v>68</v>
      </c>
      <c r="E49" s="847"/>
      <c r="F49" s="845"/>
      <c r="G49" s="847"/>
      <c r="H49" s="845"/>
      <c r="I49" s="847"/>
      <c r="J49" s="845"/>
      <c r="K49" s="845"/>
      <c r="L49" s="845"/>
      <c r="M49" s="345"/>
      <c r="N49" s="748"/>
      <c r="O49" s="750"/>
      <c r="P49" s="394"/>
    </row>
    <row r="50" spans="1:16" s="13" customFormat="1" ht="17.25" hidden="1" thickBot="1">
      <c r="A50" s="394"/>
      <c r="B50" s="873">
        <v>1152100</v>
      </c>
      <c r="C50" s="883" t="s">
        <v>108</v>
      </c>
      <c r="D50" s="895" t="s">
        <v>109</v>
      </c>
      <c r="E50" s="847"/>
      <c r="F50" s="845"/>
      <c r="G50" s="847"/>
      <c r="H50" s="845"/>
      <c r="I50" s="847"/>
      <c r="J50" s="845"/>
      <c r="K50" s="845"/>
      <c r="L50" s="845"/>
      <c r="M50" s="345"/>
      <c r="N50" s="748"/>
      <c r="O50" s="750"/>
      <c r="P50" s="394"/>
    </row>
    <row r="51" spans="1:16" s="13" customFormat="1" ht="11.25" customHeight="1" hidden="1">
      <c r="A51" s="394"/>
      <c r="B51" s="874">
        <v>1152200</v>
      </c>
      <c r="C51" s="885" t="s">
        <v>110</v>
      </c>
      <c r="D51" s="896" t="s">
        <v>111</v>
      </c>
      <c r="E51" s="847"/>
      <c r="F51" s="845"/>
      <c r="G51" s="847"/>
      <c r="H51" s="845"/>
      <c r="I51" s="847"/>
      <c r="J51" s="845"/>
      <c r="K51" s="845"/>
      <c r="L51" s="845"/>
      <c r="M51" s="345"/>
      <c r="N51" s="748"/>
      <c r="O51" s="750"/>
      <c r="P51" s="394"/>
    </row>
    <row r="52" spans="1:16" s="13" customFormat="1" ht="26.25" hidden="1" thickBot="1">
      <c r="A52" s="394"/>
      <c r="B52" s="871">
        <v>1153000</v>
      </c>
      <c r="C52" s="882" t="s">
        <v>112</v>
      </c>
      <c r="D52" s="715" t="s">
        <v>68</v>
      </c>
      <c r="E52" s="847"/>
      <c r="F52" s="845"/>
      <c r="G52" s="847"/>
      <c r="H52" s="845"/>
      <c r="I52" s="847"/>
      <c r="J52" s="845"/>
      <c r="K52" s="845"/>
      <c r="L52" s="845"/>
      <c r="M52" s="345"/>
      <c r="N52" s="748"/>
      <c r="O52" s="750"/>
      <c r="P52" s="394"/>
    </row>
    <row r="53" spans="1:16" s="13" customFormat="1" ht="17.25" hidden="1" thickBot="1">
      <c r="A53" s="394"/>
      <c r="B53" s="873"/>
      <c r="C53" s="879" t="s">
        <v>70</v>
      </c>
      <c r="D53" s="716" t="s">
        <v>68</v>
      </c>
      <c r="E53" s="847"/>
      <c r="F53" s="845"/>
      <c r="G53" s="847"/>
      <c r="H53" s="845"/>
      <c r="I53" s="847"/>
      <c r="J53" s="845"/>
      <c r="K53" s="845"/>
      <c r="L53" s="845"/>
      <c r="M53" s="345"/>
      <c r="N53" s="748"/>
      <c r="O53" s="750"/>
      <c r="P53" s="394"/>
    </row>
    <row r="54" spans="1:16" s="13" customFormat="1" ht="17.25" hidden="1" thickBot="1">
      <c r="A54" s="394"/>
      <c r="B54" s="873">
        <v>1153100</v>
      </c>
      <c r="C54" s="883" t="s">
        <v>113</v>
      </c>
      <c r="D54" s="895" t="s">
        <v>114</v>
      </c>
      <c r="E54" s="847"/>
      <c r="F54" s="845"/>
      <c r="G54" s="847"/>
      <c r="H54" s="845"/>
      <c r="I54" s="847"/>
      <c r="J54" s="845"/>
      <c r="K54" s="845"/>
      <c r="L54" s="845"/>
      <c r="M54" s="345"/>
      <c r="N54" s="748"/>
      <c r="O54" s="750"/>
      <c r="P54" s="394"/>
    </row>
    <row r="55" spans="1:16" s="13" customFormat="1" ht="17.25" hidden="1" thickBot="1">
      <c r="A55" s="394"/>
      <c r="B55" s="874">
        <v>1153200</v>
      </c>
      <c r="C55" s="885" t="s">
        <v>115</v>
      </c>
      <c r="D55" s="896" t="s">
        <v>116</v>
      </c>
      <c r="E55" s="847"/>
      <c r="F55" s="845"/>
      <c r="G55" s="847"/>
      <c r="H55" s="845"/>
      <c r="I55" s="847"/>
      <c r="J55" s="845"/>
      <c r="K55" s="845"/>
      <c r="L55" s="845"/>
      <c r="M55" s="345"/>
      <c r="N55" s="748"/>
      <c r="O55" s="750"/>
      <c r="P55" s="394"/>
    </row>
    <row r="56" spans="1:16" s="13" customFormat="1" ht="17.25" hidden="1" thickBot="1">
      <c r="A56" s="394"/>
      <c r="B56" s="871">
        <v>1154000</v>
      </c>
      <c r="C56" s="882" t="s">
        <v>117</v>
      </c>
      <c r="D56" s="349" t="s">
        <v>68</v>
      </c>
      <c r="E56" s="847"/>
      <c r="F56" s="845"/>
      <c r="G56" s="847"/>
      <c r="H56" s="845"/>
      <c r="I56" s="847"/>
      <c r="J56" s="845"/>
      <c r="K56" s="845"/>
      <c r="L56" s="845"/>
      <c r="M56" s="345"/>
      <c r="N56" s="748"/>
      <c r="O56" s="750"/>
      <c r="P56" s="394"/>
    </row>
    <row r="57" spans="1:16" s="13" customFormat="1" ht="13.5" hidden="1" thickBot="1">
      <c r="A57" s="394"/>
      <c r="B57" s="873"/>
      <c r="C57" s="879" t="s">
        <v>70</v>
      </c>
      <c r="D57" s="354" t="s">
        <v>68</v>
      </c>
      <c r="E57" s="748"/>
      <c r="F57" s="750"/>
      <c r="G57" s="748"/>
      <c r="H57" s="750"/>
      <c r="I57" s="748"/>
      <c r="J57" s="750"/>
      <c r="K57" s="750"/>
      <c r="L57" s="750"/>
      <c r="M57" s="345"/>
      <c r="N57" s="748"/>
      <c r="O57" s="750"/>
      <c r="P57" s="394"/>
    </row>
    <row r="58" spans="1:16" s="13" customFormat="1" ht="13.5" hidden="1" thickBot="1">
      <c r="A58" s="394"/>
      <c r="B58" s="873">
        <v>1154100</v>
      </c>
      <c r="C58" s="883" t="s">
        <v>118</v>
      </c>
      <c r="D58" s="354" t="s">
        <v>68</v>
      </c>
      <c r="E58" s="748"/>
      <c r="F58" s="750"/>
      <c r="G58" s="748"/>
      <c r="H58" s="750"/>
      <c r="I58" s="748"/>
      <c r="J58" s="750"/>
      <c r="K58" s="750"/>
      <c r="L58" s="750"/>
      <c r="M58" s="345"/>
      <c r="N58" s="748"/>
      <c r="O58" s="750"/>
      <c r="P58" s="394"/>
    </row>
    <row r="59" spans="1:16" s="13" customFormat="1" ht="20.25" customHeight="1" hidden="1">
      <c r="A59" s="394"/>
      <c r="B59" s="873"/>
      <c r="C59" s="879" t="s">
        <v>70</v>
      </c>
      <c r="D59" s="354" t="s">
        <v>68</v>
      </c>
      <c r="E59" s="748"/>
      <c r="F59" s="750"/>
      <c r="G59" s="748"/>
      <c r="H59" s="750"/>
      <c r="I59" s="748"/>
      <c r="J59" s="750"/>
      <c r="K59" s="750"/>
      <c r="L59" s="750"/>
      <c r="M59" s="345"/>
      <c r="N59" s="748"/>
      <c r="O59" s="750"/>
      <c r="P59" s="394"/>
    </row>
    <row r="60" spans="1:16" s="13" customFormat="1" ht="15.75" customHeight="1" hidden="1">
      <c r="A60" s="394"/>
      <c r="B60" s="873">
        <v>1154110</v>
      </c>
      <c r="C60" s="883" t="s">
        <v>119</v>
      </c>
      <c r="D60" s="354">
        <v>3000</v>
      </c>
      <c r="E60" s="748"/>
      <c r="F60" s="750"/>
      <c r="G60" s="748"/>
      <c r="H60" s="750"/>
      <c r="I60" s="748"/>
      <c r="J60" s="750"/>
      <c r="K60" s="750"/>
      <c r="L60" s="750"/>
      <c r="M60" s="345"/>
      <c r="N60" s="748"/>
      <c r="O60" s="750"/>
      <c r="P60" s="394"/>
    </row>
    <row r="61" spans="1:16" s="13" customFormat="1" ht="0.75" customHeight="1" hidden="1">
      <c r="A61" s="394"/>
      <c r="B61" s="873">
        <v>1154120</v>
      </c>
      <c r="C61" s="883" t="s">
        <v>120</v>
      </c>
      <c r="D61" s="354">
        <v>3100</v>
      </c>
      <c r="E61" s="748"/>
      <c r="F61" s="750"/>
      <c r="G61" s="748"/>
      <c r="H61" s="750"/>
      <c r="I61" s="748"/>
      <c r="J61" s="750"/>
      <c r="K61" s="750"/>
      <c r="L61" s="750"/>
      <c r="M61" s="345"/>
      <c r="N61" s="748"/>
      <c r="O61" s="750"/>
      <c r="P61" s="394"/>
    </row>
    <row r="62" spans="1:16" s="13" customFormat="1" ht="23.25" customHeight="1" hidden="1">
      <c r="A62" s="394"/>
      <c r="B62" s="873">
        <v>1154130</v>
      </c>
      <c r="C62" s="883" t="s">
        <v>121</v>
      </c>
      <c r="D62" s="354">
        <v>3200</v>
      </c>
      <c r="E62" s="748"/>
      <c r="F62" s="750"/>
      <c r="G62" s="748"/>
      <c r="H62" s="750"/>
      <c r="I62" s="748"/>
      <c r="J62" s="750"/>
      <c r="K62" s="750"/>
      <c r="L62" s="750"/>
      <c r="M62" s="345"/>
      <c r="N62" s="748"/>
      <c r="O62" s="750"/>
      <c r="P62" s="394"/>
    </row>
    <row r="63" spans="1:16" s="13" customFormat="1" ht="13.5" hidden="1" thickBot="1">
      <c r="A63" s="394"/>
      <c r="B63" s="873">
        <v>1154200</v>
      </c>
      <c r="C63" s="883" t="s">
        <v>122</v>
      </c>
      <c r="D63" s="354">
        <v>3300</v>
      </c>
      <c r="E63" s="748"/>
      <c r="F63" s="750"/>
      <c r="G63" s="748"/>
      <c r="H63" s="750"/>
      <c r="I63" s="748"/>
      <c r="J63" s="750"/>
      <c r="K63" s="750"/>
      <c r="L63" s="750"/>
      <c r="M63" s="345"/>
      <c r="N63" s="748"/>
      <c r="O63" s="750"/>
      <c r="P63" s="394"/>
    </row>
    <row r="64" spans="1:16" s="14" customFormat="1" ht="18.75" customHeight="1" hidden="1">
      <c r="A64" s="310"/>
      <c r="B64" s="874">
        <v>1154300</v>
      </c>
      <c r="C64" s="885" t="s">
        <v>123</v>
      </c>
      <c r="D64" s="358">
        <v>3400</v>
      </c>
      <c r="E64" s="748"/>
      <c r="F64" s="750"/>
      <c r="G64" s="748"/>
      <c r="H64" s="750"/>
      <c r="I64" s="748"/>
      <c r="J64" s="750"/>
      <c r="K64" s="750"/>
      <c r="L64" s="750"/>
      <c r="M64" s="345"/>
      <c r="N64" s="748"/>
      <c r="O64" s="750"/>
      <c r="P64" s="310"/>
    </row>
    <row r="65" spans="1:16" s="14" customFormat="1" ht="17.25" hidden="1" thickBot="1">
      <c r="A65" s="310"/>
      <c r="B65" s="871">
        <v>1155000</v>
      </c>
      <c r="C65" s="890" t="s">
        <v>124</v>
      </c>
      <c r="D65" s="897" t="s">
        <v>68</v>
      </c>
      <c r="E65" s="847"/>
      <c r="F65" s="845"/>
      <c r="G65" s="847"/>
      <c r="H65" s="845"/>
      <c r="I65" s="847"/>
      <c r="J65" s="845"/>
      <c r="K65" s="845"/>
      <c r="L65" s="845"/>
      <c r="M65" s="345"/>
      <c r="N65" s="748"/>
      <c r="O65" s="750"/>
      <c r="P65" s="310"/>
    </row>
    <row r="66" spans="1:16" s="14" customFormat="1" ht="17.25" hidden="1" thickBot="1">
      <c r="A66" s="310"/>
      <c r="B66" s="873"/>
      <c r="C66" s="879" t="s">
        <v>70</v>
      </c>
      <c r="D66" s="893" t="s">
        <v>68</v>
      </c>
      <c r="E66" s="847"/>
      <c r="F66" s="845"/>
      <c r="G66" s="847"/>
      <c r="H66" s="845"/>
      <c r="I66" s="847"/>
      <c r="J66" s="845"/>
      <c r="K66" s="845"/>
      <c r="L66" s="845"/>
      <c r="M66" s="345"/>
      <c r="N66" s="748"/>
      <c r="O66" s="750"/>
      <c r="P66" s="310"/>
    </row>
    <row r="67" spans="1:16" s="15" customFormat="1" ht="26.25" hidden="1" thickBot="1">
      <c r="A67" s="395"/>
      <c r="B67" s="873">
        <v>1155100</v>
      </c>
      <c r="C67" s="883" t="s">
        <v>125</v>
      </c>
      <c r="D67" s="898" t="s">
        <v>68</v>
      </c>
      <c r="E67" s="847"/>
      <c r="F67" s="845"/>
      <c r="G67" s="847"/>
      <c r="H67" s="845"/>
      <c r="I67" s="847"/>
      <c r="J67" s="845"/>
      <c r="K67" s="845"/>
      <c r="L67" s="845"/>
      <c r="M67" s="345"/>
      <c r="N67" s="748"/>
      <c r="O67" s="750"/>
      <c r="P67" s="395"/>
    </row>
    <row r="68" spans="1:16" s="15" customFormat="1" ht="17.25" hidden="1" thickBot="1">
      <c r="A68" s="395"/>
      <c r="B68" s="873"/>
      <c r="C68" s="879" t="s">
        <v>70</v>
      </c>
      <c r="D68" s="898" t="s">
        <v>68</v>
      </c>
      <c r="E68" s="847"/>
      <c r="F68" s="845"/>
      <c r="G68" s="847"/>
      <c r="H68" s="845"/>
      <c r="I68" s="847"/>
      <c r="J68" s="845"/>
      <c r="K68" s="845"/>
      <c r="L68" s="845"/>
      <c r="M68" s="345"/>
      <c r="N68" s="748"/>
      <c r="O68" s="750"/>
      <c r="P68" s="395"/>
    </row>
    <row r="69" spans="1:16" ht="17.25" hidden="1" thickBot="1">
      <c r="A69" s="301"/>
      <c r="B69" s="873">
        <v>1155110</v>
      </c>
      <c r="C69" s="883" t="s">
        <v>126</v>
      </c>
      <c r="D69" s="893" t="s">
        <v>127</v>
      </c>
      <c r="E69" s="847"/>
      <c r="F69" s="845"/>
      <c r="G69" s="847"/>
      <c r="H69" s="845"/>
      <c r="I69" s="847"/>
      <c r="J69" s="845"/>
      <c r="K69" s="845"/>
      <c r="L69" s="845"/>
      <c r="M69" s="345"/>
      <c r="N69" s="748"/>
      <c r="O69" s="750"/>
      <c r="P69" s="301"/>
    </row>
    <row r="70" spans="1:16" ht="9" customHeight="1" hidden="1">
      <c r="A70" s="301"/>
      <c r="B70" s="873">
        <v>1155120</v>
      </c>
      <c r="C70" s="883" t="s">
        <v>128</v>
      </c>
      <c r="D70" s="893" t="s">
        <v>129</v>
      </c>
      <c r="E70" s="847"/>
      <c r="F70" s="845"/>
      <c r="G70" s="847"/>
      <c r="H70" s="845"/>
      <c r="I70" s="847"/>
      <c r="J70" s="845"/>
      <c r="K70" s="845"/>
      <c r="L70" s="845"/>
      <c r="M70" s="345"/>
      <c r="N70" s="748"/>
      <c r="O70" s="750"/>
      <c r="P70" s="301"/>
    </row>
    <row r="71" spans="1:16" ht="15" customHeight="1" hidden="1">
      <c r="A71" s="301"/>
      <c r="B71" s="869">
        <v>11155200</v>
      </c>
      <c r="C71" s="883" t="s">
        <v>130</v>
      </c>
      <c r="D71" s="716" t="s">
        <v>131</v>
      </c>
      <c r="E71" s="847"/>
      <c r="F71" s="845"/>
      <c r="G71" s="847"/>
      <c r="H71" s="845"/>
      <c r="I71" s="847"/>
      <c r="J71" s="845"/>
      <c r="K71" s="845"/>
      <c r="L71" s="845"/>
      <c r="M71" s="345"/>
      <c r="N71" s="748"/>
      <c r="O71" s="750"/>
      <c r="P71" s="301"/>
    </row>
    <row r="72" spans="1:16" s="11" customFormat="1" ht="14.25" hidden="1" thickBot="1">
      <c r="A72" s="385"/>
      <c r="B72" s="876">
        <v>1155300</v>
      </c>
      <c r="C72" s="885" t="s">
        <v>132</v>
      </c>
      <c r="D72" s="894" t="s">
        <v>133</v>
      </c>
      <c r="E72" s="748"/>
      <c r="F72" s="750"/>
      <c r="G72" s="748"/>
      <c r="H72" s="750"/>
      <c r="I72" s="748"/>
      <c r="J72" s="750"/>
      <c r="K72" s="750"/>
      <c r="L72" s="750"/>
      <c r="M72" s="345"/>
      <c r="N72" s="748"/>
      <c r="O72" s="750"/>
      <c r="P72" s="385"/>
    </row>
    <row r="73" spans="1:16" ht="14.25" hidden="1" thickBot="1">
      <c r="A73" s="301"/>
      <c r="B73" s="875">
        <v>1156000</v>
      </c>
      <c r="C73" s="886" t="s">
        <v>134</v>
      </c>
      <c r="D73" s="749" t="s">
        <v>68</v>
      </c>
      <c r="E73" s="748"/>
      <c r="F73" s="750"/>
      <c r="G73" s="748"/>
      <c r="H73" s="750"/>
      <c r="I73" s="748"/>
      <c r="J73" s="750"/>
      <c r="K73" s="750"/>
      <c r="L73" s="750"/>
      <c r="M73" s="345"/>
      <c r="N73" s="748"/>
      <c r="O73" s="750"/>
      <c r="P73" s="301"/>
    </row>
    <row r="74" spans="1:16" ht="14.25" hidden="1" thickBot="1">
      <c r="A74" s="301"/>
      <c r="B74" s="873"/>
      <c r="C74" s="879" t="s">
        <v>70</v>
      </c>
      <c r="D74" s="893" t="s">
        <v>68</v>
      </c>
      <c r="E74" s="748"/>
      <c r="F74" s="750"/>
      <c r="G74" s="748"/>
      <c r="H74" s="750"/>
      <c r="I74" s="748"/>
      <c r="J74" s="750"/>
      <c r="K74" s="750"/>
      <c r="L74" s="750"/>
      <c r="M74" s="345"/>
      <c r="N74" s="748"/>
      <c r="O74" s="750"/>
      <c r="P74" s="301"/>
    </row>
    <row r="75" spans="1:16" ht="14.25" hidden="1" thickBot="1">
      <c r="A75" s="301"/>
      <c r="B75" s="873">
        <v>1156100</v>
      </c>
      <c r="C75" s="883" t="s">
        <v>135</v>
      </c>
      <c r="D75" s="716" t="s">
        <v>68</v>
      </c>
      <c r="E75" s="748"/>
      <c r="F75" s="750"/>
      <c r="G75" s="748"/>
      <c r="H75" s="750"/>
      <c r="I75" s="748"/>
      <c r="J75" s="750"/>
      <c r="K75" s="750"/>
      <c r="L75" s="750"/>
      <c r="M75" s="345"/>
      <c r="N75" s="748"/>
      <c r="O75" s="750"/>
      <c r="P75" s="301"/>
    </row>
    <row r="76" spans="1:16" s="11" customFormat="1" ht="14.25" hidden="1" thickBot="1">
      <c r="A76" s="385"/>
      <c r="B76" s="873"/>
      <c r="C76" s="879" t="s">
        <v>70</v>
      </c>
      <c r="D76" s="716" t="s">
        <v>68</v>
      </c>
      <c r="E76" s="748"/>
      <c r="F76" s="750"/>
      <c r="G76" s="748"/>
      <c r="H76" s="750"/>
      <c r="I76" s="748"/>
      <c r="J76" s="750"/>
      <c r="K76" s="750"/>
      <c r="L76" s="750"/>
      <c r="M76" s="345"/>
      <c r="N76" s="748"/>
      <c r="O76" s="750"/>
      <c r="P76" s="385"/>
    </row>
    <row r="77" spans="1:16" s="11" customFormat="1" ht="26.25" hidden="1" thickBot="1">
      <c r="A77" s="385"/>
      <c r="B77" s="869">
        <v>1156110</v>
      </c>
      <c r="C77" s="883" t="s">
        <v>136</v>
      </c>
      <c r="D77" s="750" t="s">
        <v>137</v>
      </c>
      <c r="E77" s="748"/>
      <c r="F77" s="750"/>
      <c r="G77" s="748"/>
      <c r="H77" s="750"/>
      <c r="I77" s="748"/>
      <c r="J77" s="750"/>
      <c r="K77" s="750"/>
      <c r="L77" s="750"/>
      <c r="M77" s="345"/>
      <c r="N77" s="748"/>
      <c r="O77" s="750"/>
      <c r="P77" s="385"/>
    </row>
    <row r="78" spans="1:16" s="11" customFormat="1" ht="26.25" hidden="1" thickBot="1">
      <c r="A78" s="385"/>
      <c r="B78" s="869">
        <v>1156120</v>
      </c>
      <c r="C78" s="883" t="s">
        <v>138</v>
      </c>
      <c r="D78" s="750" t="s">
        <v>139</v>
      </c>
      <c r="E78" s="748"/>
      <c r="F78" s="750"/>
      <c r="G78" s="748"/>
      <c r="H78" s="750"/>
      <c r="I78" s="748"/>
      <c r="J78" s="750"/>
      <c r="K78" s="750"/>
      <c r="L78" s="750"/>
      <c r="M78" s="345"/>
      <c r="N78" s="748"/>
      <c r="O78" s="750"/>
      <c r="P78" s="385"/>
    </row>
    <row r="79" spans="1:16" s="11" customFormat="1" ht="14.25" hidden="1" thickBot="1">
      <c r="A79" s="385"/>
      <c r="B79" s="872">
        <v>1156130</v>
      </c>
      <c r="C79" s="883" t="s">
        <v>140</v>
      </c>
      <c r="D79" s="750" t="s">
        <v>141</v>
      </c>
      <c r="E79" s="748"/>
      <c r="F79" s="750"/>
      <c r="G79" s="748"/>
      <c r="H79" s="750"/>
      <c r="I79" s="748"/>
      <c r="J79" s="750"/>
      <c r="K79" s="750"/>
      <c r="L79" s="750"/>
      <c r="M79" s="345"/>
      <c r="N79" s="748"/>
      <c r="O79" s="750"/>
      <c r="P79" s="385"/>
    </row>
    <row r="80" spans="1:16" s="11" customFormat="1" ht="14.25" hidden="1" thickBot="1">
      <c r="A80" s="385"/>
      <c r="B80" s="872">
        <v>1156140</v>
      </c>
      <c r="C80" s="883" t="s">
        <v>142</v>
      </c>
      <c r="D80" s="750" t="s">
        <v>143</v>
      </c>
      <c r="E80" s="748"/>
      <c r="F80" s="750"/>
      <c r="G80" s="748"/>
      <c r="H80" s="750"/>
      <c r="I80" s="748"/>
      <c r="J80" s="750"/>
      <c r="K80" s="750"/>
      <c r="L80" s="750"/>
      <c r="M80" s="345"/>
      <c r="N80" s="748"/>
      <c r="O80" s="750"/>
      <c r="P80" s="385"/>
    </row>
    <row r="81" spans="1:16" ht="0.75" customHeight="1" hidden="1">
      <c r="A81" s="301"/>
      <c r="B81" s="874">
        <v>1156200</v>
      </c>
      <c r="C81" s="1205" t="s">
        <v>144</v>
      </c>
      <c r="D81" s="751" t="s">
        <v>145</v>
      </c>
      <c r="E81" s="859"/>
      <c r="F81" s="751"/>
      <c r="G81" s="859"/>
      <c r="H81" s="751"/>
      <c r="I81" s="859"/>
      <c r="J81" s="751"/>
      <c r="K81" s="751"/>
      <c r="L81" s="751"/>
      <c r="M81" s="348"/>
      <c r="N81" s="859"/>
      <c r="O81" s="751"/>
      <c r="P81" s="301"/>
    </row>
    <row r="82" spans="1:16" ht="11.25" customHeight="1">
      <c r="A82" s="301"/>
      <c r="B82" s="871"/>
      <c r="C82" s="1206" t="s">
        <v>842</v>
      </c>
      <c r="D82" s="749"/>
      <c r="E82" s="1002"/>
      <c r="F82" s="749"/>
      <c r="G82" s="1204"/>
      <c r="H82" s="435"/>
      <c r="I82" s="1204"/>
      <c r="J82" s="435"/>
      <c r="K82" s="1204"/>
      <c r="L82" s="435"/>
      <c r="M82" s="1204"/>
      <c r="N82" s="749"/>
      <c r="O82" s="749"/>
      <c r="P82" s="301"/>
    </row>
    <row r="83" spans="1:16" ht="12.75" customHeight="1">
      <c r="A83" s="301"/>
      <c r="B83" s="872">
        <v>1210000</v>
      </c>
      <c r="C83" s="1144" t="s">
        <v>1174</v>
      </c>
      <c r="D83" s="1089"/>
      <c r="E83" s="859" t="str">
        <f>E84</f>
        <v>8642.20</v>
      </c>
      <c r="F83" s="751"/>
      <c r="G83" s="1213"/>
      <c r="H83" s="1163">
        <f>H84+H85</f>
        <v>578.1</v>
      </c>
      <c r="I83" s="1163">
        <f>I84+I85</f>
        <v>9220.300000000001</v>
      </c>
      <c r="J83" s="1162">
        <f>J84+J85</f>
        <v>8582.9</v>
      </c>
      <c r="K83" s="1162">
        <f>K84+K85</f>
        <v>8582.9</v>
      </c>
      <c r="L83" s="1162">
        <f>L84+L85</f>
        <v>8582.9</v>
      </c>
      <c r="M83" s="859"/>
      <c r="N83" s="751"/>
      <c r="O83" s="751"/>
      <c r="P83" s="301"/>
    </row>
    <row r="84" spans="1:16" ht="12.75" customHeight="1">
      <c r="A84" s="301"/>
      <c r="B84" s="1287">
        <v>1211500</v>
      </c>
      <c r="C84" s="1288" t="s">
        <v>1178</v>
      </c>
      <c r="D84" s="751" t="s">
        <v>1175</v>
      </c>
      <c r="E84" s="859" t="s">
        <v>1179</v>
      </c>
      <c r="F84" s="751"/>
      <c r="G84" s="1132"/>
      <c r="H84" s="751" t="s">
        <v>1185</v>
      </c>
      <c r="I84" s="1430">
        <f>E84+H84</f>
        <v>8387.1</v>
      </c>
      <c r="J84" s="1327">
        <v>7749.7</v>
      </c>
      <c r="K84" s="1327">
        <v>7749.7</v>
      </c>
      <c r="L84" s="1327">
        <v>7749.7</v>
      </c>
      <c r="M84" s="859"/>
      <c r="N84" s="751"/>
      <c r="O84" s="751"/>
      <c r="P84" s="301"/>
    </row>
    <row r="85" spans="1:16" ht="12.75" customHeight="1" thickBot="1">
      <c r="A85" s="301"/>
      <c r="B85" s="1323">
        <v>1218100</v>
      </c>
      <c r="C85" s="1324" t="s">
        <v>1187</v>
      </c>
      <c r="D85" s="1325" t="s">
        <v>1186</v>
      </c>
      <c r="E85" s="1325"/>
      <c r="F85" s="1325"/>
      <c r="G85" s="1326"/>
      <c r="H85" s="1325" t="s">
        <v>1188</v>
      </c>
      <c r="I85" s="1397">
        <f>E85+H85</f>
        <v>833.2</v>
      </c>
      <c r="J85" s="1240">
        <v>833.2</v>
      </c>
      <c r="K85" s="1240">
        <v>833.2</v>
      </c>
      <c r="L85" s="1240">
        <v>833.2</v>
      </c>
      <c r="M85" s="1325"/>
      <c r="N85" s="1325"/>
      <c r="O85" s="1325"/>
      <c r="P85" s="301"/>
    </row>
    <row r="86" spans="1:16" ht="18" customHeight="1">
      <c r="A86" s="301"/>
      <c r="B86" s="301"/>
      <c r="C86" s="310" t="s">
        <v>1227</v>
      </c>
      <c r="D86" s="310"/>
      <c r="E86" s="301"/>
      <c r="F86" s="304"/>
      <c r="G86" s="304"/>
      <c r="H86" s="301"/>
      <c r="I86" s="1203"/>
      <c r="J86" s="305"/>
      <c r="K86" s="305"/>
      <c r="L86" s="301"/>
      <c r="M86" s="301"/>
      <c r="N86" s="301"/>
      <c r="O86" s="301"/>
      <c r="P86" s="301"/>
    </row>
    <row r="87" spans="1:16" ht="18" customHeight="1">
      <c r="A87" s="301"/>
      <c r="B87" s="301"/>
      <c r="C87" s="310"/>
      <c r="D87" s="310"/>
      <c r="E87" s="301"/>
      <c r="F87" s="304"/>
      <c r="G87" s="304"/>
      <c r="H87" s="301"/>
      <c r="I87" s="1203"/>
      <c r="J87" s="305"/>
      <c r="K87" s="305"/>
      <c r="L87" s="301"/>
      <c r="M87" s="301"/>
      <c r="N87" s="301"/>
      <c r="O87" s="301"/>
      <c r="P87" s="301"/>
    </row>
    <row r="88" spans="1:16" s="17" customFormat="1" ht="15.75" customHeight="1">
      <c r="A88" s="320"/>
      <c r="C88" s="1874" t="s">
        <v>506</v>
      </c>
      <c r="D88" s="1874"/>
      <c r="E88" s="1874"/>
      <c r="F88" s="1874"/>
      <c r="G88" s="320" t="s">
        <v>1017</v>
      </c>
      <c r="H88" s="387"/>
      <c r="I88" s="385"/>
      <c r="J88" s="310" t="s">
        <v>934</v>
      </c>
      <c r="K88" s="320"/>
      <c r="L88" s="385"/>
      <c r="M88" s="385"/>
      <c r="N88" s="385"/>
      <c r="O88" s="385"/>
      <c r="P88" s="385"/>
    </row>
    <row r="89" spans="1:16" s="17" customFormat="1" ht="15.75" customHeight="1">
      <c r="A89" s="320"/>
      <c r="C89" s="983"/>
      <c r="D89" s="983"/>
      <c r="E89" s="983"/>
      <c r="F89" s="983"/>
      <c r="G89" s="320"/>
      <c r="H89" s="387"/>
      <c r="I89" s="385"/>
      <c r="J89" s="310"/>
      <c r="K89" s="320"/>
      <c r="L89" s="385"/>
      <c r="M89" s="385"/>
      <c r="N89" s="385"/>
      <c r="O89" s="385"/>
      <c r="P89" s="385"/>
    </row>
    <row r="90" spans="1:16" s="17" customFormat="1" ht="14.25" customHeight="1">
      <c r="A90" s="320"/>
      <c r="B90" s="320" t="s">
        <v>525</v>
      </c>
      <c r="C90" s="1874" t="s">
        <v>509</v>
      </c>
      <c r="D90" s="1874"/>
      <c r="E90" s="1874"/>
      <c r="F90" s="320" t="s">
        <v>1016</v>
      </c>
      <c r="G90" s="387"/>
      <c r="H90" s="385"/>
      <c r="I90" s="385"/>
      <c r="J90" s="387"/>
      <c r="K90" s="419"/>
      <c r="L90" s="385"/>
      <c r="M90" s="385"/>
      <c r="N90" s="385"/>
      <c r="O90" s="385"/>
      <c r="P90" s="385"/>
    </row>
    <row r="91" spans="1:16" s="17" customFormat="1" ht="0.75" customHeight="1">
      <c r="A91" s="320"/>
      <c r="B91" s="388"/>
      <c r="C91" s="1874"/>
      <c r="D91" s="1874"/>
      <c r="E91" s="1874"/>
      <c r="F91" s="320"/>
      <c r="G91" s="387"/>
      <c r="H91" s="320"/>
      <c r="I91" s="320"/>
      <c r="J91" s="320"/>
      <c r="K91" s="419"/>
      <c r="L91" s="385"/>
      <c r="M91" s="385"/>
      <c r="N91" s="385"/>
      <c r="O91" s="385"/>
      <c r="P91" s="385"/>
    </row>
    <row r="92" spans="1:16" s="17" customFormat="1" ht="13.5" customHeight="1">
      <c r="A92" s="385"/>
      <c r="C92" s="1874"/>
      <c r="D92" s="1874"/>
      <c r="E92" s="1874"/>
      <c r="F92" s="385"/>
      <c r="G92" s="385"/>
      <c r="H92" s="385"/>
      <c r="I92" s="385"/>
      <c r="J92" s="385"/>
      <c r="K92" s="419"/>
      <c r="L92" s="385"/>
      <c r="M92" s="385"/>
      <c r="N92" s="385"/>
      <c r="O92" s="385"/>
      <c r="P92" s="385"/>
    </row>
    <row r="93" spans="1:16" s="17" customFormat="1" ht="3" customHeight="1">
      <c r="A93" s="320"/>
      <c r="I93" s="385"/>
      <c r="J93" s="419"/>
      <c r="K93" s="419"/>
      <c r="L93" s="385"/>
      <c r="M93" s="385"/>
      <c r="N93" s="385"/>
      <c r="O93" s="385"/>
      <c r="P93" s="385"/>
    </row>
    <row r="94" spans="1:16" s="17" customFormat="1" ht="12.75" customHeight="1">
      <c r="A94" s="320"/>
      <c r="I94" s="320"/>
      <c r="J94" s="419"/>
      <c r="K94" s="419"/>
      <c r="L94" s="385"/>
      <c r="M94" s="385"/>
      <c r="N94" s="385"/>
      <c r="O94" s="385"/>
      <c r="P94" s="385"/>
    </row>
    <row r="95" spans="1:16" s="17" customFormat="1" ht="13.5">
      <c r="A95" s="320"/>
      <c r="B95" s="388"/>
      <c r="C95" s="389"/>
      <c r="D95" s="320"/>
      <c r="E95" s="387"/>
      <c r="F95" s="385"/>
      <c r="G95" s="385"/>
      <c r="H95" s="1869"/>
      <c r="I95" s="1869"/>
      <c r="J95" s="419"/>
      <c r="K95" s="419"/>
      <c r="L95" s="385"/>
      <c r="M95" s="385"/>
      <c r="N95" s="385"/>
      <c r="O95" s="385"/>
      <c r="P95" s="385"/>
    </row>
    <row r="96" spans="1:16" s="19" customFormat="1" ht="24.75" customHeight="1">
      <c r="A96" s="320"/>
      <c r="B96" s="320"/>
      <c r="C96" s="389"/>
      <c r="D96" s="320"/>
      <c r="E96" s="387"/>
      <c r="F96" s="320"/>
      <c r="G96" s="320"/>
      <c r="H96" s="320"/>
      <c r="I96" s="301"/>
      <c r="J96" s="305"/>
      <c r="K96" s="305"/>
      <c r="L96" s="301"/>
      <c r="M96" s="301"/>
      <c r="N96" s="301"/>
      <c r="O96" s="301"/>
      <c r="P96" s="301"/>
    </row>
    <row r="97" spans="1:16" ht="13.5">
      <c r="A97" s="301"/>
      <c r="B97" s="301"/>
      <c r="C97" s="302"/>
      <c r="D97" s="303"/>
      <c r="E97" s="301"/>
      <c r="F97" s="304"/>
      <c r="G97" s="304"/>
      <c r="H97" s="301"/>
      <c r="I97" s="301"/>
      <c r="J97" s="305"/>
      <c r="K97" s="305"/>
      <c r="L97" s="301"/>
      <c r="M97" s="301"/>
      <c r="N97" s="301"/>
      <c r="O97" s="301"/>
      <c r="P97" s="301"/>
    </row>
  </sheetData>
  <sheetProtection/>
  <mergeCells count="15">
    <mergeCell ref="L16:L17"/>
    <mergeCell ref="M16:N16"/>
    <mergeCell ref="O16:O17"/>
    <mergeCell ref="C88:F88"/>
    <mergeCell ref="C90:E92"/>
    <mergeCell ref="H95:I95"/>
    <mergeCell ref="B2:N2"/>
    <mergeCell ref="A3:O3"/>
    <mergeCell ref="B4:N4"/>
    <mergeCell ref="C5:H5"/>
    <mergeCell ref="E16:E17"/>
    <mergeCell ref="F16:H16"/>
    <mergeCell ref="I16:I17"/>
    <mergeCell ref="J16:J17"/>
    <mergeCell ref="K16:K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75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4" width="9.140625" style="76" customWidth="1"/>
    <col min="5" max="5" width="7.140625" style="76" customWidth="1"/>
    <col min="6" max="6" width="17.8515625" style="76" customWidth="1"/>
    <col min="7" max="7" width="7.421875" style="77" customWidth="1"/>
    <col min="8" max="8" width="16.28125" style="76" customWidth="1"/>
    <col min="9" max="9" width="16.421875" style="76" customWidth="1"/>
    <col min="10" max="10" width="14.7109375" style="76" customWidth="1"/>
    <col min="11" max="11" width="18.7109375" style="76" customWidth="1"/>
    <col min="12" max="12" width="18.00390625" style="76" customWidth="1"/>
    <col min="13" max="14" width="14.421875" style="76" customWidth="1"/>
    <col min="15" max="15" width="11.140625" style="76" customWidth="1"/>
    <col min="16" max="17" width="10.7109375" style="76" customWidth="1"/>
    <col min="18" max="18" width="12.00390625" style="76" customWidth="1"/>
    <col min="19" max="19" width="13.00390625" style="76" customWidth="1"/>
    <col min="20" max="20" width="11.7109375" style="76" customWidth="1"/>
    <col min="21" max="21" width="14.140625" style="76" customWidth="1"/>
    <col min="22" max="22" width="10.8515625" style="76" bestFit="1" customWidth="1"/>
    <col min="23" max="23" width="10.8515625" style="76" customWidth="1"/>
    <col min="24" max="24" width="10.28125" style="76" customWidth="1"/>
    <col min="25" max="25" width="10.140625" style="76" bestFit="1" customWidth="1"/>
    <col min="26" max="26" width="10.00390625" style="76" customWidth="1"/>
    <col min="27" max="27" width="15.28125" style="76" customWidth="1"/>
    <col min="28" max="16384" width="9.140625" style="76" customWidth="1"/>
  </cols>
  <sheetData>
    <row r="1" spans="1:25" s="21" customFormat="1" ht="28.5" customHeight="1">
      <c r="A1" s="135"/>
      <c r="B1" s="135"/>
      <c r="C1" s="135"/>
      <c r="D1" s="135"/>
      <c r="E1" s="552"/>
      <c r="F1" s="138"/>
      <c r="G1" s="553"/>
      <c r="H1" s="553" t="s">
        <v>663</v>
      </c>
      <c r="I1" s="553"/>
      <c r="S1" s="25"/>
      <c r="T1" s="25"/>
      <c r="U1" s="25"/>
      <c r="Y1" s="35"/>
    </row>
    <row r="2" spans="1:9" ht="13.5">
      <c r="A2" s="554"/>
      <c r="B2" s="554"/>
      <c r="C2" s="554"/>
      <c r="D2" s="554"/>
      <c r="E2" s="554"/>
      <c r="F2" s="554"/>
      <c r="G2" s="555"/>
      <c r="H2" s="554"/>
      <c r="I2" s="554"/>
    </row>
    <row r="3" spans="1:9" ht="15" customHeight="1">
      <c r="A3" s="1745" t="s">
        <v>664</v>
      </c>
      <c r="B3" s="1745"/>
      <c r="C3" s="1745"/>
      <c r="D3" s="1745"/>
      <c r="E3" s="1745"/>
      <c r="F3" s="1745"/>
      <c r="G3" s="1745"/>
      <c r="H3" s="1745"/>
      <c r="I3" s="1745"/>
    </row>
    <row r="4" spans="1:9" ht="6" customHeight="1">
      <c r="A4" s="556"/>
      <c r="B4" s="556"/>
      <c r="C4" s="556"/>
      <c r="D4" s="556"/>
      <c r="E4" s="556"/>
      <c r="F4" s="556"/>
      <c r="G4" s="556"/>
      <c r="H4" s="556"/>
      <c r="I4" s="556"/>
    </row>
    <row r="5" spans="1:18" s="79" customFormat="1" ht="18" customHeight="1">
      <c r="A5" s="1924" t="s">
        <v>1296</v>
      </c>
      <c r="B5" s="1924"/>
      <c r="C5" s="1924"/>
      <c r="D5" s="1924"/>
      <c r="E5" s="1924"/>
      <c r="F5" s="1924"/>
      <c r="G5" s="1924"/>
      <c r="H5" s="1924"/>
      <c r="I5" s="556"/>
      <c r="O5" s="80"/>
      <c r="P5" s="80"/>
      <c r="Q5" s="80"/>
      <c r="R5" s="80"/>
    </row>
    <row r="6" spans="1:18" s="79" customFormat="1" ht="15.75" customHeight="1">
      <c r="A6" s="558" t="s">
        <v>806</v>
      </c>
      <c r="B6" s="559"/>
      <c r="C6" s="559"/>
      <c r="D6" s="559"/>
      <c r="E6" s="560"/>
      <c r="F6" s="558"/>
      <c r="G6" s="557"/>
      <c r="H6" s="557"/>
      <c r="I6" s="556"/>
      <c r="O6" s="80"/>
      <c r="P6" s="80"/>
      <c r="Q6" s="80"/>
      <c r="R6" s="80"/>
    </row>
    <row r="7" spans="1:21" s="84" customFormat="1" ht="13.5" customHeight="1">
      <c r="A7" s="558" t="s">
        <v>807</v>
      </c>
      <c r="B7" s="559"/>
      <c r="C7" s="559"/>
      <c r="D7" s="559"/>
      <c r="E7" s="560"/>
      <c r="F7" s="556"/>
      <c r="G7" s="561"/>
      <c r="H7" s="560"/>
      <c r="I7" s="562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s="84" customFormat="1" ht="11.25" customHeight="1">
      <c r="A8" s="558" t="s">
        <v>513</v>
      </c>
      <c r="B8" s="558"/>
      <c r="C8" s="558"/>
      <c r="D8" s="558"/>
      <c r="E8" s="558"/>
      <c r="F8" s="556"/>
      <c r="G8" s="560"/>
      <c r="H8" s="560"/>
      <c r="I8" s="560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s="84" customFormat="1" ht="18" customHeight="1" thickBot="1">
      <c r="A9" s="558" t="s">
        <v>514</v>
      </c>
      <c r="B9" s="558"/>
      <c r="C9" s="558"/>
      <c r="D9" s="558"/>
      <c r="E9" s="558"/>
      <c r="F9" s="556"/>
      <c r="G9" s="562"/>
      <c r="H9" s="558"/>
      <c r="I9" s="562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s="84" customFormat="1" ht="12" customHeight="1" thickBot="1">
      <c r="A10" s="558" t="s">
        <v>665</v>
      </c>
      <c r="B10" s="558"/>
      <c r="C10" s="563"/>
      <c r="D10" s="558"/>
      <c r="E10" s="558"/>
      <c r="F10" s="562"/>
      <c r="G10" s="564"/>
      <c r="H10" s="565"/>
      <c r="I10" s="562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s="84" customFormat="1" ht="12.75" customHeight="1">
      <c r="A11" s="558" t="s">
        <v>666</v>
      </c>
      <c r="B11" s="558"/>
      <c r="C11" s="558"/>
      <c r="D11" s="558"/>
      <c r="E11" s="558"/>
      <c r="F11" s="556"/>
      <c r="G11" s="558"/>
      <c r="H11" s="558"/>
      <c r="I11" s="55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s="84" customFormat="1" ht="12.75" customHeight="1" thickBot="1">
      <c r="A12" s="558" t="s">
        <v>667</v>
      </c>
      <c r="B12" s="566"/>
      <c r="C12" s="566"/>
      <c r="D12" s="558"/>
      <c r="E12" s="558"/>
      <c r="F12" s="556"/>
      <c r="G12" s="558"/>
      <c r="H12" s="558"/>
      <c r="I12" s="55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s="84" customFormat="1" ht="13.5" customHeight="1" thickBot="1">
      <c r="A13" s="558" t="s">
        <v>427</v>
      </c>
      <c r="B13" s="567"/>
      <c r="C13" s="558"/>
      <c r="D13" s="558"/>
      <c r="E13" s="558"/>
      <c r="F13" s="558"/>
      <c r="G13" s="575" t="s">
        <v>406</v>
      </c>
      <c r="H13" s="576"/>
      <c r="I13" s="566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s="84" customFormat="1" ht="13.5" customHeight="1" thickBot="1">
      <c r="A14" s="566" t="s">
        <v>668</v>
      </c>
      <c r="B14" s="567"/>
      <c r="C14" s="558"/>
      <c r="D14" s="558"/>
      <c r="E14" s="558"/>
      <c r="F14" s="558"/>
      <c r="G14" s="574"/>
      <c r="H14" s="573"/>
      <c r="I14" s="55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s="84" customFormat="1" ht="16.5" customHeight="1" thickBot="1">
      <c r="A15" s="561" t="s">
        <v>669</v>
      </c>
      <c r="B15" s="561"/>
      <c r="C15" s="558"/>
      <c r="D15" s="558"/>
      <c r="E15" s="558"/>
      <c r="F15" s="572" t="s">
        <v>670</v>
      </c>
      <c r="G15" s="569" t="s">
        <v>407</v>
      </c>
      <c r="H15" s="558"/>
      <c r="I15" s="562"/>
      <c r="J15" s="87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10" s="81" customFormat="1" ht="12" customHeight="1" thickBot="1">
      <c r="A16" s="561"/>
      <c r="B16" s="568"/>
      <c r="C16" s="560"/>
      <c r="D16" s="560"/>
      <c r="E16" s="560"/>
      <c r="F16" s="309" t="s">
        <v>671</v>
      </c>
      <c r="G16" s="569" t="s">
        <v>408</v>
      </c>
      <c r="H16" s="560"/>
      <c r="I16" s="558"/>
      <c r="J16" s="86"/>
    </row>
    <row r="17" spans="1:9" s="81" customFormat="1" ht="14.25" thickBot="1">
      <c r="A17" s="561"/>
      <c r="B17" s="568"/>
      <c r="C17" s="560"/>
      <c r="D17" s="560"/>
      <c r="E17" s="560"/>
      <c r="F17" s="309" t="s">
        <v>672</v>
      </c>
      <c r="G17" s="569" t="s">
        <v>408</v>
      </c>
      <c r="H17" s="560"/>
      <c r="I17" s="558"/>
    </row>
    <row r="18" spans="1:21" s="84" customFormat="1" ht="13.5" customHeight="1" thickBot="1">
      <c r="A18" s="561" t="s">
        <v>673</v>
      </c>
      <c r="B18" s="568"/>
      <c r="C18" s="560"/>
      <c r="D18" s="560"/>
      <c r="E18" s="560"/>
      <c r="F18" s="309"/>
      <c r="G18" s="569"/>
      <c r="H18" s="560"/>
      <c r="I18" s="558"/>
      <c r="J18" s="82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9" s="82" customFormat="1" ht="14.25" thickBot="1">
      <c r="A19" s="158" t="s">
        <v>674</v>
      </c>
      <c r="B19" s="158"/>
      <c r="C19" s="570"/>
      <c r="D19" s="570"/>
      <c r="E19" s="571"/>
      <c r="F19" s="568"/>
      <c r="G19" s="559"/>
      <c r="H19" s="560"/>
      <c r="I19" s="560"/>
    </row>
    <row r="20" spans="1:9" s="82" customFormat="1" ht="12" customHeight="1" thickBot="1">
      <c r="A20" s="158" t="s">
        <v>675</v>
      </c>
      <c r="B20" s="568"/>
      <c r="C20" s="558"/>
      <c r="D20" s="560"/>
      <c r="E20" s="561"/>
      <c r="F20" s="568"/>
      <c r="G20" s="1925" t="s">
        <v>407</v>
      </c>
      <c r="H20" s="1926"/>
      <c r="I20" s="560"/>
    </row>
    <row r="21" spans="1:23" s="82" customFormat="1" ht="13.5" customHeight="1">
      <c r="A21" s="566"/>
      <c r="B21" s="577"/>
      <c r="C21" s="566"/>
      <c r="D21" s="566"/>
      <c r="E21" s="558"/>
      <c r="F21" s="558"/>
      <c r="G21" s="558"/>
      <c r="H21" s="558"/>
      <c r="I21" s="558"/>
      <c r="J21" s="81"/>
      <c r="K21" s="88"/>
      <c r="L21" s="88"/>
      <c r="M21" s="88"/>
      <c r="N21" s="88"/>
      <c r="O21" s="85"/>
      <c r="P21" s="85"/>
      <c r="Q21" s="85"/>
      <c r="R21" s="85"/>
      <c r="V21" s="81"/>
      <c r="W21" s="81"/>
    </row>
    <row r="22" spans="1:28" s="82" customFormat="1" ht="18" customHeight="1" thickBot="1">
      <c r="A22" s="566"/>
      <c r="B22" s="577"/>
      <c r="C22" s="566"/>
      <c r="D22" s="566"/>
      <c r="E22" s="558"/>
      <c r="F22" s="558"/>
      <c r="G22" s="558"/>
      <c r="H22" s="558"/>
      <c r="I22" s="558"/>
      <c r="J22" s="81"/>
      <c r="K22" s="88"/>
      <c r="L22" s="88"/>
      <c r="M22" s="88"/>
      <c r="N22" s="88"/>
      <c r="O22" s="85"/>
      <c r="P22" s="85"/>
      <c r="Q22" s="85"/>
      <c r="R22" s="85"/>
      <c r="S22" s="1379"/>
      <c r="T22" s="1379"/>
      <c r="U22" s="1379"/>
      <c r="V22" s="85"/>
      <c r="W22" s="85"/>
      <c r="X22" s="1379"/>
      <c r="Y22" s="1379"/>
      <c r="Z22" s="1379"/>
      <c r="AA22" s="1379"/>
      <c r="AB22" s="1379"/>
    </row>
    <row r="23" spans="1:28" s="82" customFormat="1" ht="13.5" customHeight="1">
      <c r="A23" s="1927" t="s">
        <v>676</v>
      </c>
      <c r="B23" s="1928"/>
      <c r="C23" s="1928"/>
      <c r="D23" s="1928"/>
      <c r="E23" s="1928"/>
      <c r="F23" s="1929"/>
      <c r="G23" s="1933" t="s">
        <v>681</v>
      </c>
      <c r="H23" s="1935" t="s">
        <v>545</v>
      </c>
      <c r="I23" s="1935" t="s">
        <v>682</v>
      </c>
      <c r="J23" s="81"/>
      <c r="K23" s="1577"/>
      <c r="L23" s="1577"/>
      <c r="M23" s="1577"/>
      <c r="N23" s="1577"/>
      <c r="O23" s="1578"/>
      <c r="P23" s="1578"/>
      <c r="Q23" s="1578"/>
      <c r="R23" s="1578"/>
      <c r="S23" s="1379"/>
      <c r="T23" s="1379"/>
      <c r="U23" s="1379"/>
      <c r="V23" s="85"/>
      <c r="W23" s="85"/>
      <c r="X23" s="1379"/>
      <c r="Y23" s="1379"/>
      <c r="Z23" s="1379"/>
      <c r="AA23" s="1379"/>
      <c r="AB23" s="1379"/>
    </row>
    <row r="24" spans="1:28" s="81" customFormat="1" ht="15.75" customHeight="1" thickBot="1">
      <c r="A24" s="1930"/>
      <c r="B24" s="1931"/>
      <c r="C24" s="1931"/>
      <c r="D24" s="1931"/>
      <c r="E24" s="1931"/>
      <c r="F24" s="1932"/>
      <c r="G24" s="1934"/>
      <c r="H24" s="1936"/>
      <c r="I24" s="1936"/>
      <c r="K24" s="1578"/>
      <c r="L24" s="1578"/>
      <c r="M24" s="1578"/>
      <c r="N24" s="1716"/>
      <c r="O24" s="1716"/>
      <c r="P24" s="1716"/>
      <c r="Q24" s="1578"/>
      <c r="R24" s="1604"/>
      <c r="S24" s="85"/>
      <c r="T24" s="85"/>
      <c r="U24" s="1585"/>
      <c r="V24" s="85"/>
      <c r="W24" s="1585"/>
      <c r="X24" s="85"/>
      <c r="Y24" s="85"/>
      <c r="Z24" s="85"/>
      <c r="AA24" s="85"/>
      <c r="AB24" s="85"/>
    </row>
    <row r="25" spans="1:28" s="81" customFormat="1" ht="15.75" customHeight="1">
      <c r="A25" s="1921" t="s">
        <v>677</v>
      </c>
      <c r="B25" s="1922"/>
      <c r="C25" s="1922"/>
      <c r="D25" s="1922"/>
      <c r="E25" s="1922"/>
      <c r="F25" s="1923"/>
      <c r="G25" s="578"/>
      <c r="H25" s="583"/>
      <c r="I25" s="583"/>
      <c r="K25" s="1890"/>
      <c r="L25" s="1890"/>
      <c r="M25" s="1890"/>
      <c r="N25" s="1890"/>
      <c r="O25" s="1890"/>
      <c r="P25" s="1890"/>
      <c r="Q25" s="1890"/>
      <c r="R25" s="1890"/>
      <c r="S25" s="1321"/>
      <c r="T25" s="1321"/>
      <c r="U25" s="1321"/>
      <c r="V25" s="85"/>
      <c r="W25" s="85"/>
      <c r="X25" s="85"/>
      <c r="Y25" s="85"/>
      <c r="Z25" s="85"/>
      <c r="AA25" s="85"/>
      <c r="AB25" s="85"/>
    </row>
    <row r="26" spans="1:28" s="92" customFormat="1" ht="15" customHeight="1">
      <c r="A26" s="1894" t="s">
        <v>689</v>
      </c>
      <c r="B26" s="1895"/>
      <c r="C26" s="1895"/>
      <c r="D26" s="1895"/>
      <c r="E26" s="1895"/>
      <c r="F26" s="1896"/>
      <c r="G26" s="579" t="s">
        <v>352</v>
      </c>
      <c r="H26" s="584">
        <v>212722488.4</v>
      </c>
      <c r="I26" s="584">
        <v>218784530.95</v>
      </c>
      <c r="J26" s="1383"/>
      <c r="K26" s="1579"/>
      <c r="L26" s="1191"/>
      <c r="M26" s="1580"/>
      <c r="N26" s="1371"/>
      <c r="O26" s="1245"/>
      <c r="P26" s="1245"/>
      <c r="Q26" s="1245"/>
      <c r="R26" s="1298"/>
      <c r="S26" s="89"/>
      <c r="T26" s="89"/>
      <c r="U26" s="1605"/>
      <c r="V26" s="1585"/>
      <c r="W26" s="1585"/>
      <c r="X26" s="89"/>
      <c r="Y26" s="1605"/>
      <c r="Z26" s="85"/>
      <c r="AA26" s="1063"/>
      <c r="AB26" s="89"/>
    </row>
    <row r="27" spans="1:28" s="92" customFormat="1" ht="15" customHeight="1">
      <c r="A27" s="1897" t="s">
        <v>678</v>
      </c>
      <c r="B27" s="1898"/>
      <c r="C27" s="1898"/>
      <c r="D27" s="1898"/>
      <c r="E27" s="1898"/>
      <c r="F27" s="1899"/>
      <c r="G27" s="579"/>
      <c r="H27" s="585"/>
      <c r="I27" s="585"/>
      <c r="K27" s="1243"/>
      <c r="L27" s="1243"/>
      <c r="M27" s="1243"/>
      <c r="N27" s="1085"/>
      <c r="O27" s="1085"/>
      <c r="P27" s="1085"/>
      <c r="Q27" s="1243"/>
      <c r="R27" s="1243"/>
      <c r="S27" s="1606"/>
      <c r="T27" s="1607"/>
      <c r="U27" s="1606"/>
      <c r="V27" s="1063"/>
      <c r="W27" s="89"/>
      <c r="X27" s="1595"/>
      <c r="Y27" s="1608"/>
      <c r="Z27" s="1063"/>
      <c r="AA27" s="1609"/>
      <c r="AB27" s="89"/>
    </row>
    <row r="28" spans="1:28" s="92" customFormat="1" ht="14.25" customHeight="1">
      <c r="A28" s="1903" t="s">
        <v>683</v>
      </c>
      <c r="B28" s="1904"/>
      <c r="C28" s="1904"/>
      <c r="D28" s="1904"/>
      <c r="E28" s="1904"/>
      <c r="F28" s="1905"/>
      <c r="G28" s="579" t="s">
        <v>353</v>
      </c>
      <c r="H28" s="585"/>
      <c r="I28" s="585"/>
      <c r="J28" s="93"/>
      <c r="K28" s="1244"/>
      <c r="L28" s="1581"/>
      <c r="M28" s="1244"/>
      <c r="N28" s="1095"/>
      <c r="O28" s="1586"/>
      <c r="P28" s="1586"/>
      <c r="Q28" s="1587"/>
      <c r="R28" s="1587"/>
      <c r="S28" s="1587"/>
      <c r="T28" s="1587"/>
      <c r="U28" s="1586"/>
      <c r="V28" s="1063"/>
      <c r="W28" s="1063"/>
      <c r="X28" s="1595"/>
      <c r="Y28" s="1063"/>
      <c r="Z28" s="1610"/>
      <c r="AA28" s="1598"/>
      <c r="AB28" s="89"/>
    </row>
    <row r="29" spans="1:28" s="92" customFormat="1" ht="16.5" customHeight="1">
      <c r="A29" s="1903" t="s">
        <v>684</v>
      </c>
      <c r="B29" s="1904"/>
      <c r="C29" s="1904"/>
      <c r="D29" s="1904"/>
      <c r="E29" s="1904"/>
      <c r="F29" s="1905"/>
      <c r="G29" s="579" t="s">
        <v>354</v>
      </c>
      <c r="H29" s="585"/>
      <c r="I29" s="585"/>
      <c r="J29" s="94"/>
      <c r="K29" s="1244"/>
      <c r="L29" s="1244"/>
      <c r="M29" s="1244"/>
      <c r="N29" s="1095"/>
      <c r="O29" s="1587"/>
      <c r="P29" s="1586"/>
      <c r="Q29" s="1586"/>
      <c r="R29" s="1587"/>
      <c r="S29" s="1587"/>
      <c r="T29" s="1587"/>
      <c r="U29" s="1586"/>
      <c r="V29" s="1063"/>
      <c r="W29" s="1063"/>
      <c r="X29" s="1595"/>
      <c r="Y29" s="1063"/>
      <c r="Z29" s="1611"/>
      <c r="AA29" s="89"/>
      <c r="AB29" s="89"/>
    </row>
    <row r="30" spans="1:28" s="92" customFormat="1" ht="23.25" customHeight="1">
      <c r="A30" s="1915" t="s">
        <v>685</v>
      </c>
      <c r="B30" s="1916"/>
      <c r="C30" s="1916"/>
      <c r="D30" s="1916"/>
      <c r="E30" s="1916"/>
      <c r="F30" s="1917"/>
      <c r="G30" s="579" t="s">
        <v>355</v>
      </c>
      <c r="H30" s="585"/>
      <c r="I30" s="585"/>
      <c r="J30" s="94"/>
      <c r="K30" s="1244"/>
      <c r="L30" s="1244"/>
      <c r="M30" s="1063"/>
      <c r="N30" s="89"/>
      <c r="O30" s="89"/>
      <c r="P30" s="89"/>
      <c r="Q30" s="89"/>
      <c r="R30" s="1587"/>
      <c r="S30" s="1587"/>
      <c r="T30" s="1587"/>
      <c r="U30" s="1587"/>
      <c r="V30" s="89"/>
      <c r="W30" s="1063"/>
      <c r="X30" s="1595"/>
      <c r="Y30" s="1063"/>
      <c r="Z30" s="1610"/>
      <c r="AA30" s="89"/>
      <c r="AB30" s="89"/>
    </row>
    <row r="31" spans="1:28" s="92" customFormat="1" ht="23.25" customHeight="1">
      <c r="A31" s="1915" t="s">
        <v>686</v>
      </c>
      <c r="B31" s="1916"/>
      <c r="C31" s="1916"/>
      <c r="D31" s="1916"/>
      <c r="E31" s="1916"/>
      <c r="F31" s="1917"/>
      <c r="G31" s="579" t="s">
        <v>356</v>
      </c>
      <c r="H31" s="585"/>
      <c r="I31" s="585"/>
      <c r="J31" s="94"/>
      <c r="K31" s="1244"/>
      <c r="L31" s="1244"/>
      <c r="M31" s="1244"/>
      <c r="N31" s="1095"/>
      <c r="O31" s="1586"/>
      <c r="P31" s="1586"/>
      <c r="Q31" s="1586"/>
      <c r="R31" s="1587"/>
      <c r="S31" s="1063"/>
      <c r="T31" s="1612"/>
      <c r="U31" s="1613"/>
      <c r="V31" s="1322"/>
      <c r="W31" s="1322"/>
      <c r="X31" s="1614"/>
      <c r="Y31" s="1063"/>
      <c r="Z31" s="1610"/>
      <c r="AA31" s="89"/>
      <c r="AB31" s="89"/>
    </row>
    <row r="32" spans="1:28" s="92" customFormat="1" ht="17.25" customHeight="1">
      <c r="A32" s="1903" t="s">
        <v>687</v>
      </c>
      <c r="B32" s="1904"/>
      <c r="C32" s="1904"/>
      <c r="D32" s="1904"/>
      <c r="E32" s="1904"/>
      <c r="F32" s="1905"/>
      <c r="G32" s="579" t="s">
        <v>357</v>
      </c>
      <c r="H32" s="585"/>
      <c r="I32" s="585"/>
      <c r="J32" s="94"/>
      <c r="K32" s="1244"/>
      <c r="L32" s="1244"/>
      <c r="M32" s="1588"/>
      <c r="N32" s="1589"/>
      <c r="O32" s="1586"/>
      <c r="P32" s="1586"/>
      <c r="Q32" s="1586"/>
      <c r="R32" s="1587"/>
      <c r="S32" s="1587"/>
      <c r="T32" s="1587"/>
      <c r="U32" s="1587"/>
      <c r="V32" s="89"/>
      <c r="W32" s="89"/>
      <c r="X32" s="1595"/>
      <c r="Y32" s="1063"/>
      <c r="Z32" s="1610"/>
      <c r="AA32" s="89"/>
      <c r="AB32" s="89"/>
    </row>
    <row r="33" spans="1:28" s="92" customFormat="1" ht="20.25" customHeight="1">
      <c r="A33" s="1903" t="s">
        <v>688</v>
      </c>
      <c r="B33" s="1904"/>
      <c r="C33" s="1904"/>
      <c r="D33" s="1904"/>
      <c r="E33" s="1904"/>
      <c r="F33" s="1905"/>
      <c r="G33" s="579" t="s">
        <v>358</v>
      </c>
      <c r="H33" s="584">
        <v>1005.47</v>
      </c>
      <c r="I33" s="584">
        <v>1728.89</v>
      </c>
      <c r="J33" s="94"/>
      <c r="K33" s="1244"/>
      <c r="L33" s="1244"/>
      <c r="M33" s="1244"/>
      <c r="N33" s="1095"/>
      <c r="O33" s="1590"/>
      <c r="P33" s="1590"/>
      <c r="Q33" s="1590"/>
      <c r="R33" s="1591"/>
      <c r="S33" s="1587"/>
      <c r="T33" s="1587"/>
      <c r="U33" s="1587"/>
      <c r="V33" s="1615"/>
      <c r="W33" s="1615"/>
      <c r="X33" s="1616"/>
      <c r="Y33" s="1617"/>
      <c r="Z33" s="1608"/>
      <c r="AA33" s="1618"/>
      <c r="AB33" s="89"/>
    </row>
    <row r="34" spans="1:28" s="92" customFormat="1" ht="20.25" customHeight="1">
      <c r="A34" s="1900" t="s">
        <v>679</v>
      </c>
      <c r="B34" s="1901"/>
      <c r="C34" s="1901"/>
      <c r="D34" s="1901"/>
      <c r="E34" s="1901"/>
      <c r="F34" s="1902"/>
      <c r="G34" s="579"/>
      <c r="H34" s="585"/>
      <c r="I34" s="585"/>
      <c r="J34" s="94"/>
      <c r="K34" s="1244"/>
      <c r="L34" s="1244"/>
      <c r="M34" s="1244"/>
      <c r="N34" s="1095"/>
      <c r="O34" s="1590"/>
      <c r="P34" s="1590"/>
      <c r="Q34" s="1590"/>
      <c r="R34" s="1591"/>
      <c r="S34" s="1619"/>
      <c r="T34" s="1619"/>
      <c r="U34" s="1619"/>
      <c r="V34" s="89"/>
      <c r="W34" s="89"/>
      <c r="X34" s="1063"/>
      <c r="Y34" s="89"/>
      <c r="Z34" s="89"/>
      <c r="AA34" s="89"/>
      <c r="AB34" s="89"/>
    </row>
    <row r="35" spans="1:28" s="92" customFormat="1" ht="15.75" customHeight="1">
      <c r="A35" s="1903" t="s">
        <v>691</v>
      </c>
      <c r="B35" s="1904"/>
      <c r="C35" s="1904"/>
      <c r="D35" s="1904"/>
      <c r="E35" s="1904"/>
      <c r="F35" s="1905"/>
      <c r="G35" s="579" t="s">
        <v>359</v>
      </c>
      <c r="H35" s="584">
        <v>11330.44</v>
      </c>
      <c r="I35" s="584">
        <v>11441.14</v>
      </c>
      <c r="J35" s="94"/>
      <c r="K35" s="1063"/>
      <c r="L35" s="1063"/>
      <c r="M35" s="1063"/>
      <c r="N35" s="89"/>
      <c r="O35" s="1586"/>
      <c r="P35" s="1586"/>
      <c r="Q35" s="1586"/>
      <c r="R35" s="1587"/>
      <c r="S35" s="1587"/>
      <c r="T35" s="1587"/>
      <c r="U35" s="1587"/>
      <c r="V35" s="89"/>
      <c r="W35" s="89"/>
      <c r="X35" s="1063"/>
      <c r="Y35" s="89"/>
      <c r="Z35" s="89"/>
      <c r="AA35" s="89"/>
      <c r="AB35" s="89"/>
    </row>
    <row r="36" spans="1:28" s="92" customFormat="1" ht="12.75" customHeight="1">
      <c r="A36" s="1900" t="s">
        <v>680</v>
      </c>
      <c r="B36" s="1901"/>
      <c r="C36" s="1901"/>
      <c r="D36" s="1901"/>
      <c r="E36" s="1901"/>
      <c r="F36" s="1902"/>
      <c r="G36" s="579"/>
      <c r="H36" s="585"/>
      <c r="I36" s="585"/>
      <c r="J36" s="94"/>
      <c r="K36" s="1588"/>
      <c r="L36" s="1588"/>
      <c r="M36" s="1588"/>
      <c r="N36" s="1589"/>
      <c r="O36" s="1586"/>
      <c r="P36" s="1586"/>
      <c r="Q36" s="1586"/>
      <c r="R36" s="1587"/>
      <c r="S36" s="1587"/>
      <c r="T36" s="1587"/>
      <c r="U36" s="1587"/>
      <c r="V36" s="89"/>
      <c r="W36" s="89"/>
      <c r="X36" s="1609"/>
      <c r="Y36" s="89"/>
      <c r="Z36" s="89"/>
      <c r="AA36" s="89"/>
      <c r="AB36" s="89"/>
    </row>
    <row r="37" spans="1:28" s="92" customFormat="1" ht="12.75" customHeight="1">
      <c r="A37" s="1894" t="s">
        <v>698</v>
      </c>
      <c r="B37" s="1895"/>
      <c r="C37" s="1895"/>
      <c r="D37" s="1895"/>
      <c r="E37" s="1895"/>
      <c r="F37" s="1896"/>
      <c r="G37" s="579" t="s">
        <v>360</v>
      </c>
      <c r="H37" s="585"/>
      <c r="I37" s="585"/>
      <c r="J37" s="94"/>
      <c r="K37" s="1244"/>
      <c r="L37" s="1244"/>
      <c r="M37" s="1244"/>
      <c r="N37" s="1095"/>
      <c r="O37" s="1592"/>
      <c r="P37" s="1592"/>
      <c r="Q37" s="1592"/>
      <c r="R37" s="1592"/>
      <c r="S37" s="1587"/>
      <c r="T37" s="1587"/>
      <c r="U37" s="1587"/>
      <c r="V37" s="89"/>
      <c r="W37" s="89"/>
      <c r="X37" s="1063"/>
      <c r="Y37" s="89"/>
      <c r="Z37" s="89"/>
      <c r="AA37" s="89"/>
      <c r="AB37" s="89"/>
    </row>
    <row r="38" spans="1:28" s="92" customFormat="1" ht="12.75" customHeight="1">
      <c r="A38" s="1894" t="s">
        <v>699</v>
      </c>
      <c r="B38" s="1895"/>
      <c r="C38" s="1895"/>
      <c r="D38" s="1895"/>
      <c r="E38" s="1895"/>
      <c r="F38" s="1896"/>
      <c r="G38" s="579" t="s">
        <v>361</v>
      </c>
      <c r="H38" s="585"/>
      <c r="I38" s="585"/>
      <c r="J38" s="94"/>
      <c r="K38" s="1593"/>
      <c r="L38" s="1594"/>
      <c r="M38" s="1128"/>
      <c r="N38" s="89"/>
      <c r="O38" s="1621"/>
      <c r="P38" s="1621"/>
      <c r="Q38" s="1621"/>
      <c r="R38" s="1592"/>
      <c r="S38" s="1322"/>
      <c r="T38" s="1322"/>
      <c r="U38" s="1587"/>
      <c r="V38" s="89"/>
      <c r="W38" s="89"/>
      <c r="X38" s="1063"/>
      <c r="Y38" s="89"/>
      <c r="Z38" s="89"/>
      <c r="AA38" s="89"/>
      <c r="AB38" s="89"/>
    </row>
    <row r="39" spans="1:28" s="92" customFormat="1" ht="24" customHeight="1">
      <c r="A39" s="1918" t="s">
        <v>692</v>
      </c>
      <c r="B39" s="1919"/>
      <c r="C39" s="1919"/>
      <c r="D39" s="1919"/>
      <c r="E39" s="1919"/>
      <c r="F39" s="1920"/>
      <c r="G39" s="579" t="s">
        <v>362</v>
      </c>
      <c r="H39" s="585"/>
      <c r="I39" s="585"/>
      <c r="J39" s="94"/>
      <c r="K39" s="1595"/>
      <c r="L39" s="1595"/>
      <c r="M39" s="1595"/>
      <c r="N39" s="89"/>
      <c r="O39" s="1622"/>
      <c r="P39" s="1622"/>
      <c r="Q39" s="1622"/>
      <c r="R39" s="1586"/>
      <c r="S39" s="1587"/>
      <c r="T39" s="1587"/>
      <c r="U39" s="1587"/>
      <c r="V39" s="1618"/>
      <c r="W39" s="1618"/>
      <c r="X39" s="1322"/>
      <c r="Y39" s="89"/>
      <c r="Z39" s="89"/>
      <c r="AA39" s="1615"/>
      <c r="AB39" s="89"/>
    </row>
    <row r="40" spans="1:28" s="92" customFormat="1" ht="14.25" customHeight="1">
      <c r="A40" s="1894" t="s">
        <v>697</v>
      </c>
      <c r="B40" s="1895"/>
      <c r="C40" s="1895"/>
      <c r="D40" s="1895"/>
      <c r="E40" s="1895"/>
      <c r="F40" s="1896"/>
      <c r="G40" s="579" t="s">
        <v>363</v>
      </c>
      <c r="H40" s="585"/>
      <c r="I40" s="585"/>
      <c r="J40" s="94"/>
      <c r="K40" s="1128"/>
      <c r="L40" s="1128"/>
      <c r="M40" s="1128"/>
      <c r="N40" s="1583"/>
      <c r="O40" s="1592"/>
      <c r="P40" s="1592"/>
      <c r="Q40" s="1592"/>
      <c r="R40" s="1592"/>
      <c r="S40" s="1076"/>
      <c r="T40" s="1076"/>
      <c r="U40" s="1076"/>
      <c r="V40" s="89"/>
      <c r="W40" s="89"/>
      <c r="X40" s="89"/>
      <c r="Y40" s="89"/>
      <c r="Z40" s="89"/>
      <c r="AA40" s="89"/>
      <c r="AB40" s="89"/>
    </row>
    <row r="41" spans="1:28" s="92" customFormat="1" ht="14.25" customHeight="1">
      <c r="A41" s="1894" t="s">
        <v>693</v>
      </c>
      <c r="B41" s="1895"/>
      <c r="C41" s="1895"/>
      <c r="D41" s="1895"/>
      <c r="E41" s="1895"/>
      <c r="F41" s="1896"/>
      <c r="G41" s="579" t="s">
        <v>364</v>
      </c>
      <c r="H41" s="585"/>
      <c r="I41" s="585"/>
      <c r="J41" s="756"/>
      <c r="K41" s="1596"/>
      <c r="L41" s="1596"/>
      <c r="M41" s="1596"/>
      <c r="N41" s="1583"/>
      <c r="O41" s="757"/>
      <c r="P41" s="757"/>
      <c r="Q41" s="757"/>
      <c r="R41" s="757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s="92" customFormat="1" ht="12" customHeight="1">
      <c r="A42" s="1900" t="s">
        <v>690</v>
      </c>
      <c r="B42" s="1901"/>
      <c r="C42" s="1901"/>
      <c r="D42" s="1901"/>
      <c r="E42" s="1901"/>
      <c r="F42" s="1902"/>
      <c r="G42" s="579"/>
      <c r="H42" s="585"/>
      <c r="I42" s="585"/>
      <c r="J42" s="94"/>
      <c r="K42" s="93"/>
      <c r="L42" s="93"/>
      <c r="M42" s="93"/>
      <c r="N42" s="1601"/>
      <c r="O42" s="91"/>
      <c r="P42" s="91"/>
      <c r="Q42" s="91"/>
      <c r="R42" s="91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s="92" customFormat="1" ht="14.25" customHeight="1">
      <c r="A43" s="1894" t="s">
        <v>694</v>
      </c>
      <c r="B43" s="1895"/>
      <c r="C43" s="1895"/>
      <c r="D43" s="1895"/>
      <c r="E43" s="1895"/>
      <c r="F43" s="1896"/>
      <c r="G43" s="579" t="s">
        <v>365</v>
      </c>
      <c r="H43" s="585"/>
      <c r="I43" s="584"/>
      <c r="J43" s="94"/>
      <c r="K43" s="93"/>
      <c r="L43" s="93"/>
      <c r="M43" s="93"/>
      <c r="N43" s="1602"/>
      <c r="O43" s="91"/>
      <c r="P43" s="91"/>
      <c r="Q43" s="91"/>
      <c r="R43" s="91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s="92" customFormat="1" ht="16.5" customHeight="1">
      <c r="A44" s="1894" t="s">
        <v>695</v>
      </c>
      <c r="B44" s="1895"/>
      <c r="C44" s="1895"/>
      <c r="D44" s="1895"/>
      <c r="E44" s="1895"/>
      <c r="F44" s="1896"/>
      <c r="G44" s="579" t="s">
        <v>366</v>
      </c>
      <c r="H44" s="585"/>
      <c r="I44" s="585"/>
      <c r="J44" s="94"/>
      <c r="K44" s="1597"/>
      <c r="L44" s="1597"/>
      <c r="M44" s="1597"/>
      <c r="N44" s="1603"/>
      <c r="O44" s="1598"/>
      <c r="P44" s="1598"/>
      <c r="Q44" s="1598"/>
      <c r="R44" s="1598"/>
      <c r="S44" s="89"/>
      <c r="T44" s="89"/>
      <c r="U44" s="89"/>
      <c r="V44" s="89"/>
      <c r="W44" s="89"/>
      <c r="X44" s="89"/>
      <c r="Y44" s="89"/>
      <c r="Z44" s="89"/>
      <c r="AA44" s="1615"/>
      <c r="AB44" s="89"/>
    </row>
    <row r="45" spans="1:28" s="92" customFormat="1" ht="16.5" customHeight="1">
      <c r="A45" s="1894" t="s">
        <v>696</v>
      </c>
      <c r="B45" s="1895"/>
      <c r="C45" s="1895"/>
      <c r="D45" s="1895"/>
      <c r="E45" s="1895"/>
      <c r="F45" s="1896"/>
      <c r="G45" s="579" t="s">
        <v>367</v>
      </c>
      <c r="H45" s="585"/>
      <c r="I45" s="585"/>
      <c r="J45" s="94"/>
      <c r="K45" s="93"/>
      <c r="L45" s="93"/>
      <c r="M45" s="93"/>
      <c r="N45" s="1601"/>
      <c r="O45" s="91"/>
      <c r="P45" s="91"/>
      <c r="Q45" s="91"/>
      <c r="R45" s="91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s="92" customFormat="1" ht="24" customHeight="1">
      <c r="A46" s="1915" t="s">
        <v>700</v>
      </c>
      <c r="B46" s="1916"/>
      <c r="C46" s="1916"/>
      <c r="D46" s="1916"/>
      <c r="E46" s="1916"/>
      <c r="F46" s="1917"/>
      <c r="G46" s="579" t="s">
        <v>368</v>
      </c>
      <c r="H46" s="585"/>
      <c r="I46" s="585"/>
      <c r="J46" s="94"/>
      <c r="K46" s="93"/>
      <c r="L46" s="93"/>
      <c r="M46" s="93"/>
      <c r="N46" s="93"/>
      <c r="O46" s="91"/>
      <c r="P46" s="91"/>
      <c r="Q46" s="91"/>
      <c r="R46" s="91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s="92" customFormat="1" ht="24" customHeight="1">
      <c r="A47" s="1915" t="s">
        <v>701</v>
      </c>
      <c r="B47" s="1916"/>
      <c r="C47" s="1916"/>
      <c r="D47" s="1916"/>
      <c r="E47" s="1916"/>
      <c r="F47" s="1917"/>
      <c r="G47" s="579" t="s">
        <v>369</v>
      </c>
      <c r="H47" s="585"/>
      <c r="I47" s="585"/>
      <c r="J47" s="94"/>
      <c r="K47" s="1599"/>
      <c r="L47" s="1599"/>
      <c r="M47" s="1599"/>
      <c r="N47" s="1599"/>
      <c r="O47" s="91"/>
      <c r="P47" s="91"/>
      <c r="Q47" s="91"/>
      <c r="R47" s="91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s="92" customFormat="1" ht="13.5" customHeight="1">
      <c r="A48" s="1894" t="s">
        <v>702</v>
      </c>
      <c r="B48" s="1895"/>
      <c r="C48" s="1895"/>
      <c r="D48" s="1895"/>
      <c r="E48" s="1895"/>
      <c r="F48" s="1896"/>
      <c r="G48" s="579" t="s">
        <v>370</v>
      </c>
      <c r="H48" s="585"/>
      <c r="I48" s="585"/>
      <c r="J48" s="94"/>
      <c r="K48" s="1128"/>
      <c r="L48" s="1128"/>
      <c r="M48" s="1128"/>
      <c r="N48" s="1128"/>
      <c r="O48" s="1600"/>
      <c r="P48" s="1600"/>
      <c r="Q48" s="1600"/>
      <c r="R48" s="1600"/>
      <c r="S48" s="1615"/>
      <c r="T48" s="1615"/>
      <c r="U48" s="89"/>
      <c r="V48" s="89"/>
      <c r="W48" s="89"/>
      <c r="X48" s="89"/>
      <c r="Y48" s="89"/>
      <c r="Z48" s="89"/>
      <c r="AA48" s="1615"/>
      <c r="AB48" s="89"/>
    </row>
    <row r="49" spans="1:28" s="92" customFormat="1" ht="12.75" customHeight="1">
      <c r="A49" s="1894" t="s">
        <v>703</v>
      </c>
      <c r="B49" s="1895"/>
      <c r="C49" s="1895"/>
      <c r="D49" s="1895"/>
      <c r="E49" s="1895"/>
      <c r="F49" s="1896"/>
      <c r="G49" s="579" t="s">
        <v>371</v>
      </c>
      <c r="H49" s="585"/>
      <c r="I49" s="585"/>
      <c r="J49" s="94"/>
      <c r="K49" s="1129"/>
      <c r="L49" s="1129"/>
      <c r="M49" s="1129"/>
      <c r="N49" s="1129"/>
      <c r="O49" s="1589"/>
      <c r="P49" s="1589"/>
      <c r="Q49" s="1589"/>
      <c r="R49" s="1589"/>
      <c r="S49" s="1615"/>
      <c r="T49" s="1615"/>
      <c r="U49" s="89"/>
      <c r="V49" s="89"/>
      <c r="W49" s="89"/>
      <c r="X49" s="89"/>
      <c r="Y49" s="89"/>
      <c r="Z49" s="89"/>
      <c r="AA49" s="89"/>
      <c r="AB49" s="89"/>
    </row>
    <row r="50" spans="1:28" s="92" customFormat="1" ht="15" customHeight="1">
      <c r="A50" s="1894" t="s">
        <v>704</v>
      </c>
      <c r="B50" s="1895"/>
      <c r="C50" s="1895"/>
      <c r="D50" s="1895"/>
      <c r="E50" s="1895"/>
      <c r="F50" s="1896"/>
      <c r="G50" s="579" t="s">
        <v>372</v>
      </c>
      <c r="H50" s="585"/>
      <c r="I50" s="585"/>
      <c r="J50" s="94"/>
      <c r="K50" s="93"/>
      <c r="L50" s="93"/>
      <c r="M50" s="93"/>
      <c r="N50" s="93"/>
      <c r="O50" s="91"/>
      <c r="P50" s="91"/>
      <c r="Q50" s="91"/>
      <c r="R50" s="91"/>
      <c r="S50" s="89"/>
      <c r="T50" s="89"/>
      <c r="U50" s="89"/>
      <c r="V50" s="89"/>
      <c r="W50" s="89"/>
      <c r="X50" s="89"/>
      <c r="Y50" s="89"/>
      <c r="Z50" s="89"/>
      <c r="AA50" s="1615"/>
      <c r="AB50" s="89"/>
    </row>
    <row r="51" spans="1:28" s="92" customFormat="1" ht="12.75" customHeight="1">
      <c r="A51" s="1894" t="s">
        <v>705</v>
      </c>
      <c r="B51" s="1895"/>
      <c r="C51" s="1895"/>
      <c r="D51" s="1895"/>
      <c r="E51" s="1895"/>
      <c r="F51" s="1896"/>
      <c r="G51" s="579" t="s">
        <v>373</v>
      </c>
      <c r="H51" s="585"/>
      <c r="I51" s="585"/>
      <c r="J51" s="94"/>
      <c r="K51" s="1597"/>
      <c r="L51" s="1597"/>
      <c r="M51" s="1597"/>
      <c r="N51" s="1597"/>
      <c r="O51" s="1598"/>
      <c r="P51" s="1598"/>
      <c r="Q51" s="1598"/>
      <c r="R51" s="1598"/>
      <c r="S51" s="1615"/>
      <c r="T51" s="1615"/>
      <c r="U51" s="89"/>
      <c r="V51" s="89"/>
      <c r="W51" s="89"/>
      <c r="X51" s="89"/>
      <c r="Y51" s="89"/>
      <c r="Z51" s="89"/>
      <c r="AA51" s="89"/>
      <c r="AB51" s="89"/>
    </row>
    <row r="52" spans="1:28" s="92" customFormat="1" ht="18" customHeight="1">
      <c r="A52" s="1894" t="s">
        <v>706</v>
      </c>
      <c r="B52" s="1895"/>
      <c r="C52" s="1895"/>
      <c r="D52" s="1895"/>
      <c r="E52" s="1895"/>
      <c r="F52" s="1896"/>
      <c r="G52" s="579" t="s">
        <v>374</v>
      </c>
      <c r="H52" s="585"/>
      <c r="I52" s="585"/>
      <c r="J52" s="94"/>
      <c r="K52" s="93"/>
      <c r="L52" s="93"/>
      <c r="M52" s="93"/>
      <c r="N52" s="93"/>
      <c r="O52" s="91"/>
      <c r="P52" s="91"/>
      <c r="Q52" s="91"/>
      <c r="R52" s="91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s="92" customFormat="1" ht="18" customHeight="1">
      <c r="A53" s="1894" t="s">
        <v>707</v>
      </c>
      <c r="B53" s="1895"/>
      <c r="C53" s="1895"/>
      <c r="D53" s="1895"/>
      <c r="E53" s="1895"/>
      <c r="F53" s="1896"/>
      <c r="G53" s="579" t="s">
        <v>375</v>
      </c>
      <c r="H53" s="585"/>
      <c r="I53" s="585"/>
      <c r="J53" s="94"/>
      <c r="K53" s="93"/>
      <c r="L53" s="93"/>
      <c r="M53" s="93"/>
      <c r="N53" s="93"/>
      <c r="O53" s="91"/>
      <c r="P53" s="91"/>
      <c r="Q53" s="91"/>
      <c r="R53" s="91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s="92" customFormat="1" ht="16.5" customHeight="1">
      <c r="A54" s="1894" t="s">
        <v>708</v>
      </c>
      <c r="B54" s="1895"/>
      <c r="C54" s="1895"/>
      <c r="D54" s="1895"/>
      <c r="E54" s="1895"/>
      <c r="F54" s="1896"/>
      <c r="G54" s="579" t="s">
        <v>376</v>
      </c>
      <c r="H54" s="585"/>
      <c r="I54" s="585"/>
      <c r="J54" s="94"/>
      <c r="K54" s="93"/>
      <c r="L54" s="93"/>
      <c r="M54" s="93"/>
      <c r="N54" s="93"/>
      <c r="O54" s="91"/>
      <c r="P54" s="91"/>
      <c r="Q54" s="91"/>
      <c r="R54" s="91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s="92" customFormat="1" ht="13.5" customHeight="1">
      <c r="A55" s="1897" t="s">
        <v>709</v>
      </c>
      <c r="B55" s="1898"/>
      <c r="C55" s="1898"/>
      <c r="D55" s="1898"/>
      <c r="E55" s="1898"/>
      <c r="F55" s="1899"/>
      <c r="G55" s="579"/>
      <c r="H55" s="585"/>
      <c r="I55" s="585"/>
      <c r="J55" s="94"/>
      <c r="K55" s="94"/>
      <c r="L55" s="94"/>
      <c r="M55" s="94"/>
      <c r="N55" s="94"/>
      <c r="O55" s="95"/>
      <c r="P55" s="95"/>
      <c r="Q55" s="95"/>
      <c r="R55" s="95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s="92" customFormat="1" ht="23.25" customHeight="1">
      <c r="A56" s="1918" t="s">
        <v>714</v>
      </c>
      <c r="B56" s="1919"/>
      <c r="C56" s="1919"/>
      <c r="D56" s="1919"/>
      <c r="E56" s="1919"/>
      <c r="F56" s="1920"/>
      <c r="G56" s="579" t="s">
        <v>377</v>
      </c>
      <c r="H56" s="585"/>
      <c r="I56" s="585"/>
      <c r="J56" s="94"/>
      <c r="K56" s="94"/>
      <c r="L56" s="94"/>
      <c r="M56" s="94"/>
      <c r="N56" s="94"/>
      <c r="O56" s="95"/>
      <c r="P56" s="95"/>
      <c r="Q56" s="95"/>
      <c r="R56" s="95"/>
      <c r="S56" s="89"/>
      <c r="T56" s="89"/>
      <c r="U56" s="89"/>
      <c r="V56" s="89"/>
      <c r="W56" s="89"/>
      <c r="X56" s="89"/>
      <c r="Y56" s="89"/>
      <c r="Z56" s="89"/>
      <c r="AA56" s="1615"/>
      <c r="AB56" s="89"/>
    </row>
    <row r="57" spans="1:28" s="92" customFormat="1" ht="24" customHeight="1">
      <c r="A57" s="1915" t="s">
        <v>715</v>
      </c>
      <c r="B57" s="1916"/>
      <c r="C57" s="1916"/>
      <c r="D57" s="1916"/>
      <c r="E57" s="1916"/>
      <c r="F57" s="1917"/>
      <c r="G57" s="579" t="s">
        <v>378</v>
      </c>
      <c r="H57" s="585"/>
      <c r="I57" s="585"/>
      <c r="J57" s="94"/>
      <c r="K57" s="94"/>
      <c r="L57" s="94"/>
      <c r="M57" s="94"/>
      <c r="N57" s="94"/>
      <c r="O57" s="95"/>
      <c r="P57" s="95"/>
      <c r="Q57" s="95"/>
      <c r="R57" s="95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s="92" customFormat="1" ht="22.5" customHeight="1">
      <c r="A58" s="1918" t="s">
        <v>716</v>
      </c>
      <c r="B58" s="1919"/>
      <c r="C58" s="1919"/>
      <c r="D58" s="1919"/>
      <c r="E58" s="1919"/>
      <c r="F58" s="1920"/>
      <c r="G58" s="579" t="s">
        <v>379</v>
      </c>
      <c r="H58" s="585"/>
      <c r="I58" s="585"/>
      <c r="J58" s="94"/>
      <c r="K58" s="94"/>
      <c r="L58" s="94"/>
      <c r="M58" s="94"/>
      <c r="N58" s="94"/>
      <c r="O58" s="95"/>
      <c r="P58" s="95"/>
      <c r="Q58" s="95"/>
      <c r="R58" s="95"/>
      <c r="S58" s="89"/>
      <c r="T58" s="89"/>
      <c r="U58" s="89"/>
      <c r="V58" s="89"/>
      <c r="W58" s="89"/>
      <c r="X58" s="89"/>
      <c r="Y58" s="89"/>
      <c r="Z58" s="89"/>
      <c r="AA58" s="1615"/>
      <c r="AB58" s="89"/>
    </row>
    <row r="59" spans="1:28" s="92" customFormat="1" ht="23.25" customHeight="1">
      <c r="A59" s="1918" t="s">
        <v>717</v>
      </c>
      <c r="B59" s="1919"/>
      <c r="C59" s="1919"/>
      <c r="D59" s="1919"/>
      <c r="E59" s="1919"/>
      <c r="F59" s="1920"/>
      <c r="G59" s="579" t="s">
        <v>380</v>
      </c>
      <c r="H59" s="585"/>
      <c r="I59" s="585"/>
      <c r="J59" s="94"/>
      <c r="K59" s="94"/>
      <c r="L59" s="94"/>
      <c r="M59" s="94"/>
      <c r="N59" s="94"/>
      <c r="O59" s="95"/>
      <c r="P59" s="95"/>
      <c r="Q59" s="95"/>
      <c r="R59" s="95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s="92" customFormat="1" ht="22.5" customHeight="1">
      <c r="A60" s="1918" t="s">
        <v>718</v>
      </c>
      <c r="B60" s="1919"/>
      <c r="C60" s="1919"/>
      <c r="D60" s="1919"/>
      <c r="E60" s="1919"/>
      <c r="F60" s="1920"/>
      <c r="G60" s="579" t="s">
        <v>381</v>
      </c>
      <c r="H60" s="585"/>
      <c r="I60" s="585"/>
      <c r="J60" s="94"/>
      <c r="K60" s="94"/>
      <c r="L60" s="94"/>
      <c r="M60" s="94"/>
      <c r="N60" s="94"/>
      <c r="O60" s="95"/>
      <c r="P60" s="95"/>
      <c r="Q60" s="95"/>
      <c r="R60" s="95"/>
      <c r="S60" s="89"/>
      <c r="T60" s="89"/>
      <c r="U60" s="89"/>
      <c r="V60" s="89"/>
      <c r="W60" s="89"/>
      <c r="X60" s="89"/>
      <c r="Y60" s="89"/>
      <c r="Z60" s="89"/>
      <c r="AA60" s="1615"/>
      <c r="AB60" s="89"/>
    </row>
    <row r="61" spans="1:28" s="92" customFormat="1" ht="12.75" customHeight="1">
      <c r="A61" s="1918" t="s">
        <v>719</v>
      </c>
      <c r="B61" s="1919"/>
      <c r="C61" s="1919"/>
      <c r="D61" s="1919"/>
      <c r="E61" s="1919"/>
      <c r="F61" s="1920"/>
      <c r="G61" s="579" t="s">
        <v>382</v>
      </c>
      <c r="H61" s="585"/>
      <c r="I61" s="585"/>
      <c r="J61" s="94"/>
      <c r="K61" s="94"/>
      <c r="L61" s="94"/>
      <c r="M61" s="94"/>
      <c r="N61" s="94"/>
      <c r="O61" s="95"/>
      <c r="P61" s="95"/>
      <c r="Q61" s="95"/>
      <c r="R61" s="95"/>
      <c r="S61" s="89"/>
      <c r="T61" s="89"/>
      <c r="U61" s="89"/>
      <c r="V61" s="89"/>
      <c r="W61" s="89"/>
      <c r="X61" s="89"/>
      <c r="Y61" s="89"/>
      <c r="Z61" s="89"/>
      <c r="AA61" s="1615"/>
      <c r="AB61" s="89"/>
    </row>
    <row r="62" spans="1:28" s="92" customFormat="1" ht="15" customHeight="1">
      <c r="A62" s="1894" t="s">
        <v>720</v>
      </c>
      <c r="B62" s="1895"/>
      <c r="C62" s="1895"/>
      <c r="D62" s="1895"/>
      <c r="E62" s="1895"/>
      <c r="F62" s="1896"/>
      <c r="G62" s="579" t="s">
        <v>383</v>
      </c>
      <c r="H62" s="585"/>
      <c r="I62" s="584"/>
      <c r="J62" s="94"/>
      <c r="K62" s="94"/>
      <c r="L62" s="94"/>
      <c r="M62" s="94"/>
      <c r="N62" s="94"/>
      <c r="O62" s="95"/>
      <c r="P62" s="95"/>
      <c r="Q62" s="95"/>
      <c r="R62" s="95"/>
      <c r="S62" s="89"/>
      <c r="T62" s="89"/>
      <c r="U62" s="89"/>
      <c r="V62" s="89"/>
      <c r="W62" s="89"/>
      <c r="X62" s="89"/>
      <c r="Y62" s="89"/>
      <c r="Z62" s="89"/>
      <c r="AA62" s="1615"/>
      <c r="AB62" s="89"/>
    </row>
    <row r="63" spans="1:28" s="92" customFormat="1" ht="18.75" customHeight="1">
      <c r="A63" s="1894" t="s">
        <v>721</v>
      </c>
      <c r="B63" s="1895"/>
      <c r="C63" s="1895"/>
      <c r="D63" s="1895"/>
      <c r="E63" s="1895"/>
      <c r="F63" s="1896"/>
      <c r="G63" s="579" t="s">
        <v>384</v>
      </c>
      <c r="H63" s="585"/>
      <c r="I63" s="585"/>
      <c r="J63" s="94"/>
      <c r="K63" s="94"/>
      <c r="L63" s="94"/>
      <c r="M63" s="94"/>
      <c r="N63" s="94"/>
      <c r="O63" s="95"/>
      <c r="P63" s="95"/>
      <c r="Q63" s="95"/>
      <c r="R63" s="95"/>
      <c r="S63" s="89"/>
      <c r="T63" s="89"/>
      <c r="U63" s="89"/>
      <c r="V63" s="89"/>
      <c r="W63" s="89"/>
      <c r="X63" s="89"/>
      <c r="Y63" s="89"/>
      <c r="Z63" s="89"/>
      <c r="AA63" s="1615"/>
      <c r="AB63" s="89"/>
    </row>
    <row r="64" spans="1:28" s="92" customFormat="1" ht="18.75" customHeight="1">
      <c r="A64" s="1894" t="s">
        <v>1217</v>
      </c>
      <c r="B64" s="1895"/>
      <c r="C64" s="1895"/>
      <c r="D64" s="1895"/>
      <c r="E64" s="1895"/>
      <c r="F64" s="1896"/>
      <c r="G64" s="579" t="s">
        <v>385</v>
      </c>
      <c r="H64" s="585"/>
      <c r="I64" s="585"/>
      <c r="J64" s="94"/>
      <c r="K64" s="94"/>
      <c r="L64" s="94"/>
      <c r="M64" s="94"/>
      <c r="N64" s="94"/>
      <c r="O64" s="95"/>
      <c r="P64" s="95"/>
      <c r="Q64" s="95"/>
      <c r="R64" s="95"/>
      <c r="S64" s="89"/>
      <c r="T64" s="89"/>
      <c r="U64" s="89"/>
      <c r="V64" s="89"/>
      <c r="W64" s="89"/>
      <c r="X64" s="89"/>
      <c r="Y64" s="89"/>
      <c r="Z64" s="89"/>
      <c r="AA64" s="1615"/>
      <c r="AB64" s="89"/>
    </row>
    <row r="65" spans="1:28" s="92" customFormat="1" ht="17.25" customHeight="1">
      <c r="A65" s="1894" t="s">
        <v>896</v>
      </c>
      <c r="B65" s="1895"/>
      <c r="C65" s="1895"/>
      <c r="D65" s="1895"/>
      <c r="E65" s="1895"/>
      <c r="F65" s="1896"/>
      <c r="G65" s="579" t="s">
        <v>386</v>
      </c>
      <c r="H65" s="585"/>
      <c r="I65" s="585"/>
      <c r="J65" s="94"/>
      <c r="K65" s="94"/>
      <c r="L65" s="94"/>
      <c r="M65" s="94"/>
      <c r="N65" s="94"/>
      <c r="O65" s="95"/>
      <c r="P65" s="95"/>
      <c r="Q65" s="95"/>
      <c r="R65" s="95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s="92" customFormat="1" ht="16.5" customHeight="1">
      <c r="A66" s="1894" t="s">
        <v>723</v>
      </c>
      <c r="B66" s="1895"/>
      <c r="C66" s="1895"/>
      <c r="D66" s="1895"/>
      <c r="E66" s="1895"/>
      <c r="F66" s="1896"/>
      <c r="G66" s="579" t="s">
        <v>387</v>
      </c>
      <c r="H66" s="585"/>
      <c r="I66" s="995"/>
      <c r="J66" s="94"/>
      <c r="K66" s="94"/>
      <c r="L66" s="94"/>
      <c r="M66" s="94"/>
      <c r="N66" s="94"/>
      <c r="O66" s="95"/>
      <c r="P66" s="95"/>
      <c r="Q66" s="95"/>
      <c r="R66" s="95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s="92" customFormat="1" ht="18" customHeight="1">
      <c r="A67" s="1894" t="s">
        <v>724</v>
      </c>
      <c r="B67" s="1895"/>
      <c r="C67" s="1895"/>
      <c r="D67" s="1895"/>
      <c r="E67" s="1895"/>
      <c r="F67" s="1896"/>
      <c r="G67" s="579" t="s">
        <v>388</v>
      </c>
      <c r="H67" s="585"/>
      <c r="I67" s="585"/>
      <c r="J67" s="94"/>
      <c r="K67" s="94"/>
      <c r="L67" s="94"/>
      <c r="M67" s="94"/>
      <c r="N67" s="94"/>
      <c r="O67" s="95"/>
      <c r="P67" s="95"/>
      <c r="Q67" s="95"/>
      <c r="R67" s="95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s="92" customFormat="1" ht="16.5" customHeight="1">
      <c r="A68" s="1903" t="s">
        <v>897</v>
      </c>
      <c r="B68" s="1904"/>
      <c r="C68" s="1904"/>
      <c r="D68" s="1904"/>
      <c r="E68" s="1904"/>
      <c r="F68" s="1905"/>
      <c r="G68" s="579" t="s">
        <v>389</v>
      </c>
      <c r="H68" s="585"/>
      <c r="I68" s="585"/>
      <c r="J68" s="94"/>
      <c r="K68" s="94"/>
      <c r="L68" s="94"/>
      <c r="M68" s="94"/>
      <c r="N68" s="94"/>
      <c r="O68" s="95"/>
      <c r="P68" s="95"/>
      <c r="Q68" s="95"/>
      <c r="R68" s="95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:28" s="92" customFormat="1" ht="15.75" customHeight="1">
      <c r="A69" s="1897" t="s">
        <v>710</v>
      </c>
      <c r="B69" s="1898"/>
      <c r="C69" s="1898"/>
      <c r="D69" s="1898"/>
      <c r="E69" s="1898"/>
      <c r="F69" s="1899"/>
      <c r="G69" s="579"/>
      <c r="H69" s="585"/>
      <c r="I69" s="585"/>
      <c r="J69" s="94"/>
      <c r="K69" s="94"/>
      <c r="L69" s="94"/>
      <c r="M69" s="94"/>
      <c r="N69" s="94"/>
      <c r="O69" s="95"/>
      <c r="P69" s="95"/>
      <c r="Q69" s="95"/>
      <c r="R69" s="95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:28" s="130" customFormat="1" ht="15" customHeight="1">
      <c r="A70" s="1891" t="s">
        <v>725</v>
      </c>
      <c r="B70" s="1892"/>
      <c r="C70" s="1892"/>
      <c r="D70" s="1892"/>
      <c r="E70" s="1892"/>
      <c r="F70" s="1893"/>
      <c r="G70" s="580" t="s">
        <v>390</v>
      </c>
      <c r="H70" s="586"/>
      <c r="I70" s="995"/>
      <c r="J70" s="128"/>
      <c r="K70" s="128"/>
      <c r="L70" s="128"/>
      <c r="M70" s="128"/>
      <c r="N70" s="128"/>
      <c r="O70" s="129"/>
      <c r="P70" s="129"/>
      <c r="Q70" s="129"/>
      <c r="R70" s="129"/>
      <c r="S70" s="1620"/>
      <c r="T70" s="1620"/>
      <c r="U70" s="1620"/>
      <c r="V70" s="1620"/>
      <c r="W70" s="1620"/>
      <c r="X70" s="1620"/>
      <c r="Y70" s="1620"/>
      <c r="Z70" s="1620"/>
      <c r="AA70" s="1620"/>
      <c r="AB70" s="1620"/>
    </row>
    <row r="71" spans="1:18" s="92" customFormat="1" ht="15.75" customHeight="1">
      <c r="A71" s="1894" t="s">
        <v>726</v>
      </c>
      <c r="B71" s="1895"/>
      <c r="C71" s="1895"/>
      <c r="D71" s="1895"/>
      <c r="E71" s="1895"/>
      <c r="F71" s="1896"/>
      <c r="G71" s="579" t="s">
        <v>391</v>
      </c>
      <c r="H71" s="585"/>
      <c r="I71" s="585"/>
      <c r="J71" s="94"/>
      <c r="K71" s="94"/>
      <c r="L71" s="94"/>
      <c r="M71" s="94"/>
      <c r="N71" s="94"/>
      <c r="O71" s="95"/>
      <c r="P71" s="95"/>
      <c r="Q71" s="95"/>
      <c r="R71" s="95"/>
    </row>
    <row r="72" spans="1:18" s="92" customFormat="1" ht="16.5" customHeight="1">
      <c r="A72" s="1894" t="s">
        <v>727</v>
      </c>
      <c r="B72" s="1895"/>
      <c r="C72" s="1895"/>
      <c r="D72" s="1895"/>
      <c r="E72" s="1895"/>
      <c r="F72" s="1896"/>
      <c r="G72" s="579" t="s">
        <v>392</v>
      </c>
      <c r="H72" s="585"/>
      <c r="I72" s="585"/>
      <c r="J72" s="94"/>
      <c r="K72" s="94"/>
      <c r="L72" s="94"/>
      <c r="M72" s="94"/>
      <c r="N72" s="94"/>
      <c r="O72" s="95"/>
      <c r="P72" s="95"/>
      <c r="Q72" s="95"/>
      <c r="R72" s="95"/>
    </row>
    <row r="73" spans="1:18" s="92" customFormat="1" ht="15" customHeight="1">
      <c r="A73" s="1894" t="s">
        <v>728</v>
      </c>
      <c r="B73" s="1895"/>
      <c r="C73" s="1895"/>
      <c r="D73" s="1895"/>
      <c r="E73" s="1895"/>
      <c r="F73" s="1896"/>
      <c r="G73" s="579" t="s">
        <v>393</v>
      </c>
      <c r="H73" s="585"/>
      <c r="I73" s="585"/>
      <c r="J73" s="94"/>
      <c r="K73" s="94"/>
      <c r="L73" s="94"/>
      <c r="M73" s="94"/>
      <c r="N73" s="94"/>
      <c r="O73" s="95"/>
      <c r="P73" s="95"/>
      <c r="Q73" s="95"/>
      <c r="R73" s="95"/>
    </row>
    <row r="74" spans="1:18" s="92" customFormat="1" ht="16.5" customHeight="1">
      <c r="A74" s="1894" t="s">
        <v>729</v>
      </c>
      <c r="B74" s="1895"/>
      <c r="C74" s="1895"/>
      <c r="D74" s="1895"/>
      <c r="E74" s="1895"/>
      <c r="F74" s="1896"/>
      <c r="G74" s="579" t="s">
        <v>394</v>
      </c>
      <c r="H74" s="585"/>
      <c r="I74" s="585"/>
      <c r="J74" s="94"/>
      <c r="K74" s="94"/>
      <c r="L74" s="94"/>
      <c r="M74" s="94"/>
      <c r="N74" s="94"/>
      <c r="O74" s="95"/>
      <c r="P74" s="95"/>
      <c r="Q74" s="95"/>
      <c r="R74" s="95"/>
    </row>
    <row r="75" spans="1:18" s="92" customFormat="1" ht="21.75" customHeight="1">
      <c r="A75" s="1915" t="s">
        <v>730</v>
      </c>
      <c r="B75" s="1916"/>
      <c r="C75" s="1916"/>
      <c r="D75" s="1916"/>
      <c r="E75" s="1916"/>
      <c r="F75" s="1917"/>
      <c r="G75" s="579" t="s">
        <v>395</v>
      </c>
      <c r="H75" s="585"/>
      <c r="I75" s="585"/>
      <c r="J75" s="94"/>
      <c r="K75" s="94"/>
      <c r="L75" s="94"/>
      <c r="M75" s="94"/>
      <c r="N75" s="94"/>
      <c r="O75" s="95"/>
      <c r="P75" s="95"/>
      <c r="Q75" s="95"/>
      <c r="R75" s="95"/>
    </row>
    <row r="76" spans="1:18" s="92" customFormat="1" ht="19.5" customHeight="1">
      <c r="A76" s="1894" t="s">
        <v>731</v>
      </c>
      <c r="B76" s="1895"/>
      <c r="C76" s="1895"/>
      <c r="D76" s="1895"/>
      <c r="E76" s="1895"/>
      <c r="F76" s="1896"/>
      <c r="G76" s="579" t="s">
        <v>396</v>
      </c>
      <c r="H76" s="585"/>
      <c r="I76" s="585"/>
      <c r="J76" s="94"/>
      <c r="K76" s="94"/>
      <c r="L76" s="94"/>
      <c r="M76" s="94"/>
      <c r="N76" s="94"/>
      <c r="O76" s="95"/>
      <c r="P76" s="95"/>
      <c r="Q76" s="95"/>
      <c r="R76" s="95"/>
    </row>
    <row r="77" spans="1:18" s="92" customFormat="1" ht="21.75" customHeight="1">
      <c r="A77" s="1894" t="s">
        <v>732</v>
      </c>
      <c r="B77" s="1895"/>
      <c r="C77" s="1895"/>
      <c r="D77" s="1895"/>
      <c r="E77" s="1895"/>
      <c r="F77" s="1896"/>
      <c r="G77" s="579" t="s">
        <v>397</v>
      </c>
      <c r="H77" s="585"/>
      <c r="I77" s="585"/>
      <c r="J77" s="94"/>
      <c r="K77" s="94"/>
      <c r="L77" s="94"/>
      <c r="M77" s="94"/>
      <c r="N77" s="94"/>
      <c r="O77" s="95"/>
      <c r="P77" s="95"/>
      <c r="Q77" s="95"/>
      <c r="R77" s="95"/>
    </row>
    <row r="78" spans="1:18" s="92" customFormat="1" ht="17.25" customHeight="1">
      <c r="A78" s="1894" t="s">
        <v>733</v>
      </c>
      <c r="B78" s="1895"/>
      <c r="C78" s="1895"/>
      <c r="D78" s="1895"/>
      <c r="E78" s="1895"/>
      <c r="F78" s="1896"/>
      <c r="G78" s="579" t="s">
        <v>398</v>
      </c>
      <c r="H78" s="585"/>
      <c r="I78" s="585"/>
      <c r="J78" s="94"/>
      <c r="K78" s="94"/>
      <c r="L78" s="94"/>
      <c r="M78" s="94"/>
      <c r="N78" s="94"/>
      <c r="O78" s="95"/>
      <c r="P78" s="95"/>
      <c r="Q78" s="95"/>
      <c r="R78" s="95"/>
    </row>
    <row r="79" spans="1:18" s="92" customFormat="1" ht="16.5" customHeight="1">
      <c r="A79" s="1897" t="s">
        <v>711</v>
      </c>
      <c r="B79" s="1898"/>
      <c r="C79" s="1898"/>
      <c r="D79" s="1898"/>
      <c r="E79" s="1898"/>
      <c r="F79" s="1899"/>
      <c r="G79" s="579"/>
      <c r="H79" s="585"/>
      <c r="I79" s="585"/>
      <c r="J79" s="94"/>
      <c r="K79" s="94"/>
      <c r="L79" s="94"/>
      <c r="M79" s="94"/>
      <c r="N79" s="94"/>
      <c r="O79" s="95"/>
      <c r="P79" s="95"/>
      <c r="Q79" s="95"/>
      <c r="R79" s="95"/>
    </row>
    <row r="80" spans="1:18" s="92" customFormat="1" ht="18.75" customHeight="1">
      <c r="A80" s="1894" t="s">
        <v>734</v>
      </c>
      <c r="B80" s="1895"/>
      <c r="C80" s="1895"/>
      <c r="D80" s="1895"/>
      <c r="E80" s="1895"/>
      <c r="F80" s="1896"/>
      <c r="G80" s="579" t="s">
        <v>399</v>
      </c>
      <c r="H80" s="585"/>
      <c r="I80" s="585"/>
      <c r="J80" s="94"/>
      <c r="K80" s="94"/>
      <c r="L80" s="94"/>
      <c r="M80" s="94"/>
      <c r="N80" s="94"/>
      <c r="O80" s="95"/>
      <c r="P80" s="95"/>
      <c r="Q80" s="95"/>
      <c r="R80" s="95"/>
    </row>
    <row r="81" spans="1:18" s="92" customFormat="1" ht="15" customHeight="1">
      <c r="A81" s="1897" t="s">
        <v>712</v>
      </c>
      <c r="B81" s="1898"/>
      <c r="C81" s="1898"/>
      <c r="D81" s="1898"/>
      <c r="E81" s="1898"/>
      <c r="F81" s="1899"/>
      <c r="G81" s="579"/>
      <c r="H81" s="585"/>
      <c r="I81" s="585"/>
      <c r="J81" s="94"/>
      <c r="K81" s="94"/>
      <c r="L81" s="94"/>
      <c r="M81" s="94"/>
      <c r="N81" s="94"/>
      <c r="O81" s="95"/>
      <c r="P81" s="95"/>
      <c r="Q81" s="95"/>
      <c r="R81" s="95"/>
    </row>
    <row r="82" spans="1:18" s="92" customFormat="1" ht="15.75" customHeight="1">
      <c r="A82" s="1894" t="s">
        <v>735</v>
      </c>
      <c r="B82" s="1895"/>
      <c r="C82" s="1895"/>
      <c r="D82" s="1895"/>
      <c r="E82" s="1895"/>
      <c r="F82" s="1896"/>
      <c r="G82" s="579" t="s">
        <v>400</v>
      </c>
      <c r="H82" s="585"/>
      <c r="I82" s="585"/>
      <c r="J82" s="94"/>
      <c r="K82" s="94"/>
      <c r="L82" s="94"/>
      <c r="M82" s="94"/>
      <c r="N82" s="94"/>
      <c r="O82" s="95"/>
      <c r="P82" s="95"/>
      <c r="Q82" s="95"/>
      <c r="R82" s="95"/>
    </row>
    <row r="83" spans="1:18" s="92" customFormat="1" ht="16.5" customHeight="1">
      <c r="A83" s="1894" t="s">
        <v>736</v>
      </c>
      <c r="B83" s="1895"/>
      <c r="C83" s="1895"/>
      <c r="D83" s="1895"/>
      <c r="E83" s="1895"/>
      <c r="F83" s="1896"/>
      <c r="G83" s="579" t="s">
        <v>401</v>
      </c>
      <c r="H83" s="585"/>
      <c r="I83" s="585"/>
      <c r="J83" s="94"/>
      <c r="K83" s="94"/>
      <c r="L83" s="94"/>
      <c r="M83" s="94"/>
      <c r="N83" s="94"/>
      <c r="O83" s="95"/>
      <c r="P83" s="95"/>
      <c r="Q83" s="95"/>
      <c r="R83" s="95"/>
    </row>
    <row r="84" spans="1:18" s="92" customFormat="1" ht="18.75" customHeight="1">
      <c r="A84" s="1894" t="s">
        <v>737</v>
      </c>
      <c r="B84" s="1895"/>
      <c r="C84" s="1895"/>
      <c r="D84" s="1895"/>
      <c r="E84" s="1895"/>
      <c r="F84" s="1896"/>
      <c r="G84" s="579" t="s">
        <v>402</v>
      </c>
      <c r="H84" s="585"/>
      <c r="I84" s="585"/>
      <c r="J84" s="94"/>
      <c r="K84" s="94"/>
      <c r="L84" s="94"/>
      <c r="M84" s="94"/>
      <c r="N84" s="94"/>
      <c r="O84" s="95"/>
      <c r="P84" s="95"/>
      <c r="Q84" s="95"/>
      <c r="R84" s="95"/>
    </row>
    <row r="85" spans="1:18" s="92" customFormat="1" ht="17.25" customHeight="1">
      <c r="A85" s="1894" t="s">
        <v>738</v>
      </c>
      <c r="B85" s="1895"/>
      <c r="C85" s="1895"/>
      <c r="D85" s="1895"/>
      <c r="E85" s="1895"/>
      <c r="F85" s="1896"/>
      <c r="G85" s="579" t="s">
        <v>403</v>
      </c>
      <c r="H85" s="585"/>
      <c r="I85" s="585"/>
      <c r="J85" s="94"/>
      <c r="K85" s="94"/>
      <c r="L85" s="94"/>
      <c r="M85" s="94"/>
      <c r="N85" s="94"/>
      <c r="O85" s="95"/>
      <c r="P85" s="95"/>
      <c r="Q85" s="95"/>
      <c r="R85" s="95"/>
    </row>
    <row r="86" spans="1:18" s="92" customFormat="1" ht="27" customHeight="1" thickBot="1">
      <c r="A86" s="1907" t="s">
        <v>739</v>
      </c>
      <c r="B86" s="1908"/>
      <c r="C86" s="1908"/>
      <c r="D86" s="1908"/>
      <c r="E86" s="1908"/>
      <c r="F86" s="1909"/>
      <c r="G86" s="581" t="s">
        <v>404</v>
      </c>
      <c r="H86" s="587"/>
      <c r="I86" s="587"/>
      <c r="J86" s="94"/>
      <c r="K86" s="758"/>
      <c r="L86" s="758"/>
      <c r="M86" s="758"/>
      <c r="N86" s="758"/>
      <c r="O86" s="95"/>
      <c r="P86" s="95"/>
      <c r="Q86" s="95"/>
      <c r="R86" s="95"/>
    </row>
    <row r="87" spans="1:18" s="92" customFormat="1" ht="16.5" customHeight="1" thickBot="1">
      <c r="A87" s="1910" t="s">
        <v>713</v>
      </c>
      <c r="B87" s="1911"/>
      <c r="C87" s="1911"/>
      <c r="D87" s="1911"/>
      <c r="E87" s="1911"/>
      <c r="F87" s="1912"/>
      <c r="G87" s="582" t="s">
        <v>405</v>
      </c>
      <c r="H87" s="1096">
        <f>SUM(H26:H86)</f>
        <v>212734824.31</v>
      </c>
      <c r="I87" s="1372">
        <f>SUM(I26:I86)</f>
        <v>218797700.97999996</v>
      </c>
      <c r="J87" s="94"/>
      <c r="K87" s="94"/>
      <c r="L87" s="94"/>
      <c r="M87" s="94"/>
      <c r="N87" s="94"/>
      <c r="O87" s="95"/>
      <c r="P87" s="95"/>
      <c r="Q87" s="95"/>
      <c r="R87" s="95"/>
    </row>
    <row r="88" spans="1:18" s="92" customFormat="1" ht="12.75" customHeight="1">
      <c r="A88" s="1913"/>
      <c r="B88" s="1913"/>
      <c r="C88" s="1913"/>
      <c r="D88" s="1913"/>
      <c r="E88" s="1913"/>
      <c r="F88" s="1913"/>
      <c r="G88" s="588"/>
      <c r="H88" s="589"/>
      <c r="I88" s="590"/>
      <c r="J88" s="94"/>
      <c r="K88" s="94"/>
      <c r="L88" s="94"/>
      <c r="M88" s="94"/>
      <c r="N88" s="94"/>
      <c r="O88" s="95"/>
      <c r="P88" s="95"/>
      <c r="Q88" s="95"/>
      <c r="R88" s="95"/>
    </row>
    <row r="89" spans="1:18" s="92" customFormat="1" ht="20.25" customHeight="1">
      <c r="A89" s="1914"/>
      <c r="B89" s="1914"/>
      <c r="C89" s="1914"/>
      <c r="D89" s="1914"/>
      <c r="E89" s="1914"/>
      <c r="F89" s="1914"/>
      <c r="G89" s="588"/>
      <c r="H89" s="589"/>
      <c r="I89" s="590"/>
      <c r="J89" s="756"/>
      <c r="K89" s="94"/>
      <c r="L89" s="94"/>
      <c r="M89" s="94"/>
      <c r="N89" s="94"/>
      <c r="O89" s="95"/>
      <c r="P89" s="95"/>
      <c r="Q89" s="95"/>
      <c r="R89" s="95"/>
    </row>
    <row r="90" spans="1:18" s="92" customFormat="1" ht="13.5">
      <c r="A90" s="1906"/>
      <c r="B90" s="1906"/>
      <c r="C90" s="1906"/>
      <c r="D90" s="1906"/>
      <c r="E90" s="1906"/>
      <c r="F90" s="1906"/>
      <c r="G90" s="96"/>
      <c r="H90" s="97"/>
      <c r="I90" s="97"/>
      <c r="J90" s="914"/>
      <c r="K90" s="94"/>
      <c r="L90" s="94"/>
      <c r="M90" s="94"/>
      <c r="N90" s="94"/>
      <c r="O90" s="95"/>
      <c r="P90" s="95"/>
      <c r="Q90" s="95"/>
      <c r="R90" s="95"/>
    </row>
    <row r="91" spans="1:14" ht="12.75">
      <c r="A91" s="1906"/>
      <c r="B91" s="1906"/>
      <c r="C91" s="1906"/>
      <c r="D91" s="1906"/>
      <c r="E91" s="1906"/>
      <c r="F91" s="1906"/>
      <c r="G91" s="96"/>
      <c r="H91" s="97"/>
      <c r="I91" s="97"/>
      <c r="J91" s="915"/>
      <c r="K91" s="97"/>
      <c r="L91" s="97"/>
      <c r="M91" s="97"/>
      <c r="N91" s="97"/>
    </row>
    <row r="92" spans="1:14" ht="12.75">
      <c r="A92" s="1906"/>
      <c r="B92" s="1906"/>
      <c r="C92" s="1906"/>
      <c r="D92" s="1906"/>
      <c r="E92" s="1906"/>
      <c r="F92" s="1906"/>
      <c r="G92" s="96"/>
      <c r="H92" s="97"/>
      <c r="I92" s="97"/>
      <c r="J92" s="97"/>
      <c r="K92" s="97"/>
      <c r="L92" s="97"/>
      <c r="M92" s="97"/>
      <c r="N92" s="97"/>
    </row>
    <row r="93" spans="1:14" ht="12.75">
      <c r="A93" s="1906"/>
      <c r="B93" s="1906"/>
      <c r="C93" s="1906"/>
      <c r="D93" s="1906"/>
      <c r="E93" s="1906"/>
      <c r="F93" s="1906"/>
      <c r="G93" s="96"/>
      <c r="H93" s="97"/>
      <c r="I93" s="97"/>
      <c r="J93" s="97"/>
      <c r="K93" s="97"/>
      <c r="L93" s="97"/>
      <c r="M93" s="97"/>
      <c r="N93" s="97"/>
    </row>
    <row r="94" spans="1:14" ht="12.75">
      <c r="A94" s="1906"/>
      <c r="B94" s="1906"/>
      <c r="C94" s="1906"/>
      <c r="D94" s="1906"/>
      <c r="E94" s="1906"/>
      <c r="F94" s="1906"/>
      <c r="G94" s="96"/>
      <c r="H94" s="97"/>
      <c r="I94" s="97"/>
      <c r="J94" s="97"/>
      <c r="K94" s="97"/>
      <c r="L94" s="97"/>
      <c r="M94" s="97"/>
      <c r="N94" s="97"/>
    </row>
    <row r="95" spans="1:14" ht="12.75">
      <c r="A95" s="1906"/>
      <c r="B95" s="1906"/>
      <c r="C95" s="1906"/>
      <c r="D95" s="1906"/>
      <c r="E95" s="1906"/>
      <c r="F95" s="1906"/>
      <c r="G95" s="96"/>
      <c r="H95" s="131"/>
      <c r="I95" s="97"/>
      <c r="J95" s="97"/>
      <c r="K95" s="97"/>
      <c r="L95" s="97"/>
      <c r="M95" s="97"/>
      <c r="N95" s="97"/>
    </row>
    <row r="96" spans="1:14" ht="12.75">
      <c r="A96" s="1906"/>
      <c r="B96" s="1906"/>
      <c r="C96" s="1906"/>
      <c r="D96" s="1906"/>
      <c r="E96" s="1906"/>
      <c r="F96" s="1906"/>
      <c r="G96" s="96"/>
      <c r="H96" s="97"/>
      <c r="I96" s="97"/>
      <c r="J96" s="97"/>
      <c r="K96" s="97"/>
      <c r="L96" s="97"/>
      <c r="M96" s="97"/>
      <c r="N96" s="97"/>
    </row>
    <row r="97" spans="1:14" ht="12.75">
      <c r="A97" s="1906"/>
      <c r="B97" s="1906"/>
      <c r="C97" s="1906"/>
      <c r="D97" s="1906"/>
      <c r="E97" s="1906"/>
      <c r="F97" s="1906"/>
      <c r="G97" s="96"/>
      <c r="H97" s="97"/>
      <c r="I97" s="97"/>
      <c r="J97" s="97"/>
      <c r="K97" s="97"/>
      <c r="L97" s="97"/>
      <c r="M97" s="97"/>
      <c r="N97" s="97"/>
    </row>
    <row r="98" spans="1:14" ht="12.75">
      <c r="A98" s="1906"/>
      <c r="B98" s="1906"/>
      <c r="C98" s="1906"/>
      <c r="D98" s="1906"/>
      <c r="E98" s="1906"/>
      <c r="F98" s="1906"/>
      <c r="G98" s="96"/>
      <c r="H98" s="97"/>
      <c r="I98" s="97"/>
      <c r="J98" s="97"/>
      <c r="K98" s="97"/>
      <c r="L98" s="97"/>
      <c r="M98" s="97"/>
      <c r="N98" s="97"/>
    </row>
    <row r="99" spans="1:14" ht="12.75">
      <c r="A99" s="1906"/>
      <c r="B99" s="1906"/>
      <c r="C99" s="1906"/>
      <c r="D99" s="1906"/>
      <c r="E99" s="1906"/>
      <c r="F99" s="1906"/>
      <c r="G99" s="96"/>
      <c r="H99" s="97"/>
      <c r="I99" s="97"/>
      <c r="J99" s="97"/>
      <c r="K99" s="97"/>
      <c r="L99" s="97"/>
      <c r="M99" s="97"/>
      <c r="N99" s="97"/>
    </row>
    <row r="100" spans="1:14" ht="12.75">
      <c r="A100" s="1906"/>
      <c r="B100" s="1906"/>
      <c r="C100" s="1906"/>
      <c r="D100" s="1906"/>
      <c r="E100" s="1906"/>
      <c r="F100" s="1906"/>
      <c r="G100" s="96"/>
      <c r="H100" s="97"/>
      <c r="I100" s="97"/>
      <c r="J100" s="97"/>
      <c r="K100" s="97"/>
      <c r="L100" s="97"/>
      <c r="M100" s="97"/>
      <c r="N100" s="97"/>
    </row>
    <row r="101" spans="1:14" ht="12.75">
      <c r="A101" s="1906"/>
      <c r="B101" s="1906"/>
      <c r="C101" s="1906"/>
      <c r="D101" s="1906"/>
      <c r="E101" s="1906"/>
      <c r="F101" s="1906"/>
      <c r="G101" s="96"/>
      <c r="H101" s="97"/>
      <c r="I101" s="97"/>
      <c r="J101" s="97"/>
      <c r="K101" s="97"/>
      <c r="L101" s="97"/>
      <c r="M101" s="97"/>
      <c r="N101" s="97"/>
    </row>
    <row r="102" spans="1:14" ht="12.75">
      <c r="A102" s="1906"/>
      <c r="B102" s="1906"/>
      <c r="C102" s="1906"/>
      <c r="D102" s="1906"/>
      <c r="E102" s="1906"/>
      <c r="F102" s="1906"/>
      <c r="G102" s="96"/>
      <c r="H102" s="97"/>
      <c r="I102" s="97"/>
      <c r="J102" s="97"/>
      <c r="K102" s="97"/>
      <c r="L102" s="97"/>
      <c r="M102" s="97"/>
      <c r="N102" s="97"/>
    </row>
    <row r="103" spans="1:14" ht="12.75">
      <c r="A103" s="1906"/>
      <c r="B103" s="1906"/>
      <c r="C103" s="1906"/>
      <c r="D103" s="1906"/>
      <c r="E103" s="1906"/>
      <c r="F103" s="1906"/>
      <c r="G103" s="96"/>
      <c r="H103" s="97"/>
      <c r="I103" s="97"/>
      <c r="J103" s="97"/>
      <c r="K103" s="97"/>
      <c r="L103" s="97"/>
      <c r="M103" s="97"/>
      <c r="N103" s="97"/>
    </row>
    <row r="104" spans="1:14" ht="12.75">
      <c r="A104" s="1906"/>
      <c r="B104" s="1906"/>
      <c r="C104" s="1906"/>
      <c r="D104" s="1906"/>
      <c r="E104" s="1906"/>
      <c r="F104" s="1906"/>
      <c r="G104" s="96"/>
      <c r="H104" s="97"/>
      <c r="I104" s="97"/>
      <c r="J104" s="97"/>
      <c r="K104" s="97"/>
      <c r="L104" s="97"/>
      <c r="M104" s="97"/>
      <c r="N104" s="97"/>
    </row>
    <row r="105" spans="1:14" ht="12.75">
      <c r="A105" s="1906"/>
      <c r="B105" s="1906"/>
      <c r="C105" s="1906"/>
      <c r="D105" s="1906"/>
      <c r="E105" s="1906"/>
      <c r="F105" s="1906"/>
      <c r="G105" s="96"/>
      <c r="H105" s="97"/>
      <c r="I105" s="97"/>
      <c r="J105" s="97"/>
      <c r="K105" s="97"/>
      <c r="L105" s="97"/>
      <c r="M105" s="97"/>
      <c r="N105" s="97"/>
    </row>
    <row r="106" spans="1:14" ht="12.75">
      <c r="A106" s="1906"/>
      <c r="B106" s="1906"/>
      <c r="C106" s="1906"/>
      <c r="D106" s="1906"/>
      <c r="E106" s="1906"/>
      <c r="F106" s="1906"/>
      <c r="G106" s="96"/>
      <c r="H106" s="97"/>
      <c r="I106" s="97"/>
      <c r="J106" s="97"/>
      <c r="K106" s="97"/>
      <c r="L106" s="97"/>
      <c r="M106" s="97"/>
      <c r="N106" s="97"/>
    </row>
    <row r="107" spans="1:14" ht="12.75">
      <c r="A107" s="1906"/>
      <c r="B107" s="1906"/>
      <c r="C107" s="1906"/>
      <c r="D107" s="1906"/>
      <c r="E107" s="1906"/>
      <c r="F107" s="1906"/>
      <c r="G107" s="96"/>
      <c r="H107" s="97"/>
      <c r="I107" s="97"/>
      <c r="J107" s="97"/>
      <c r="K107" s="97"/>
      <c r="L107" s="97"/>
      <c r="M107" s="97"/>
      <c r="N107" s="97"/>
    </row>
    <row r="108" spans="1:14" ht="12.75">
      <c r="A108" s="1906"/>
      <c r="B108" s="1906"/>
      <c r="C108" s="1906"/>
      <c r="D108" s="1906"/>
      <c r="E108" s="1906"/>
      <c r="F108" s="1906"/>
      <c r="G108" s="96"/>
      <c r="H108" s="97"/>
      <c r="I108" s="97"/>
      <c r="J108" s="97"/>
      <c r="K108" s="97"/>
      <c r="L108" s="97"/>
      <c r="M108" s="97"/>
      <c r="N108" s="97"/>
    </row>
    <row r="109" spans="1:14" ht="12.75">
      <c r="A109" s="1906"/>
      <c r="B109" s="1906"/>
      <c r="C109" s="1906"/>
      <c r="D109" s="1906"/>
      <c r="E109" s="1906"/>
      <c r="F109" s="1906"/>
      <c r="G109" s="96"/>
      <c r="H109" s="97"/>
      <c r="I109" s="97"/>
      <c r="J109" s="97"/>
      <c r="K109" s="97"/>
      <c r="L109" s="97"/>
      <c r="M109" s="97"/>
      <c r="N109" s="97"/>
    </row>
    <row r="110" spans="1:14" ht="12.75">
      <c r="A110" s="97"/>
      <c r="B110" s="97"/>
      <c r="C110" s="97"/>
      <c r="D110" s="97"/>
      <c r="E110" s="97"/>
      <c r="F110" s="97"/>
      <c r="G110" s="96"/>
      <c r="H110" s="97"/>
      <c r="I110" s="97"/>
      <c r="J110" s="97"/>
      <c r="K110" s="97"/>
      <c r="L110" s="97"/>
      <c r="M110" s="97"/>
      <c r="N110" s="97"/>
    </row>
    <row r="111" spans="1:14" ht="12.75">
      <c r="A111" s="97"/>
      <c r="B111" s="97"/>
      <c r="C111" s="97"/>
      <c r="D111" s="97"/>
      <c r="E111" s="97"/>
      <c r="F111" s="97"/>
      <c r="G111" s="96"/>
      <c r="H111" s="97"/>
      <c r="I111" s="97"/>
      <c r="J111" s="97"/>
      <c r="K111" s="97"/>
      <c r="L111" s="97"/>
      <c r="M111" s="97"/>
      <c r="N111" s="97"/>
    </row>
    <row r="112" spans="1:14" ht="12.75">
      <c r="A112" s="97"/>
      <c r="B112" s="97"/>
      <c r="C112" s="97"/>
      <c r="D112" s="97"/>
      <c r="E112" s="97"/>
      <c r="F112" s="97"/>
      <c r="G112" s="96"/>
      <c r="H112" s="97"/>
      <c r="I112" s="97"/>
      <c r="J112" s="97"/>
      <c r="K112" s="97"/>
      <c r="L112" s="97"/>
      <c r="M112" s="97"/>
      <c r="N112" s="97"/>
    </row>
    <row r="113" spans="1:14" ht="12.75">
      <c r="A113" s="97"/>
      <c r="B113" s="97"/>
      <c r="C113" s="97"/>
      <c r="D113" s="97"/>
      <c r="E113" s="97"/>
      <c r="F113" s="97"/>
      <c r="G113" s="96"/>
      <c r="H113" s="97"/>
      <c r="I113" s="97"/>
      <c r="J113" s="97"/>
      <c r="K113" s="97"/>
      <c r="L113" s="97"/>
      <c r="M113" s="97"/>
      <c r="N113" s="97"/>
    </row>
    <row r="114" spans="1:14" ht="12.75">
      <c r="A114" s="97"/>
      <c r="B114" s="97"/>
      <c r="C114" s="97"/>
      <c r="D114" s="97"/>
      <c r="E114" s="97"/>
      <c r="F114" s="97"/>
      <c r="G114" s="96"/>
      <c r="H114" s="97"/>
      <c r="I114" s="97"/>
      <c r="J114" s="97"/>
      <c r="K114" s="97"/>
      <c r="L114" s="97"/>
      <c r="M114" s="97"/>
      <c r="N114" s="97"/>
    </row>
    <row r="115" spans="1:14" ht="12.75">
      <c r="A115" s="97"/>
      <c r="B115" s="97"/>
      <c r="C115" s="97"/>
      <c r="D115" s="97"/>
      <c r="E115" s="97"/>
      <c r="F115" s="97"/>
      <c r="G115" s="96"/>
      <c r="H115" s="97"/>
      <c r="I115" s="97"/>
      <c r="J115" s="97"/>
      <c r="K115" s="97"/>
      <c r="L115" s="97"/>
      <c r="M115" s="97"/>
      <c r="N115" s="97"/>
    </row>
    <row r="116" spans="1:14" ht="12.75">
      <c r="A116" s="97"/>
      <c r="B116" s="97"/>
      <c r="C116" s="97"/>
      <c r="D116" s="97"/>
      <c r="E116" s="97"/>
      <c r="F116" s="97"/>
      <c r="G116" s="96"/>
      <c r="H116" s="97"/>
      <c r="I116" s="97"/>
      <c r="J116" s="97"/>
      <c r="K116" s="97"/>
      <c r="L116" s="97"/>
      <c r="M116" s="97"/>
      <c r="N116" s="97"/>
    </row>
    <row r="117" spans="1:14" ht="12.75">
      <c r="A117" s="97"/>
      <c r="B117" s="97"/>
      <c r="C117" s="97"/>
      <c r="D117" s="97"/>
      <c r="E117" s="97"/>
      <c r="F117" s="97"/>
      <c r="G117" s="96"/>
      <c r="H117" s="97"/>
      <c r="I117" s="97"/>
      <c r="J117" s="97"/>
      <c r="K117" s="97"/>
      <c r="L117" s="97"/>
      <c r="M117" s="97"/>
      <c r="N117" s="97"/>
    </row>
    <row r="118" spans="1:14" ht="12.75">
      <c r="A118" s="97"/>
      <c r="B118" s="97"/>
      <c r="C118" s="97"/>
      <c r="D118" s="97"/>
      <c r="E118" s="97"/>
      <c r="F118" s="97"/>
      <c r="G118" s="96"/>
      <c r="H118" s="97"/>
      <c r="I118" s="97"/>
      <c r="J118" s="97"/>
      <c r="K118" s="97"/>
      <c r="L118" s="97"/>
      <c r="M118" s="97"/>
      <c r="N118" s="97"/>
    </row>
    <row r="119" spans="1:14" ht="12.75">
      <c r="A119" s="97"/>
      <c r="B119" s="97"/>
      <c r="C119" s="97"/>
      <c r="D119" s="97"/>
      <c r="E119" s="97"/>
      <c r="F119" s="97"/>
      <c r="G119" s="96"/>
      <c r="H119" s="97"/>
      <c r="I119" s="97"/>
      <c r="J119" s="97"/>
      <c r="K119" s="97"/>
      <c r="L119" s="97"/>
      <c r="M119" s="97"/>
      <c r="N119" s="97"/>
    </row>
    <row r="120" spans="1:14" ht="12.75">
      <c r="A120" s="97"/>
      <c r="B120" s="97"/>
      <c r="C120" s="97"/>
      <c r="D120" s="97"/>
      <c r="E120" s="97"/>
      <c r="F120" s="97"/>
      <c r="G120" s="96"/>
      <c r="H120" s="97"/>
      <c r="I120" s="97"/>
      <c r="J120" s="97"/>
      <c r="K120" s="97"/>
      <c r="L120" s="97"/>
      <c r="M120" s="97"/>
      <c r="N120" s="97"/>
    </row>
    <row r="121" spans="1:14" ht="12.75">
      <c r="A121" s="97"/>
      <c r="B121" s="97"/>
      <c r="C121" s="97"/>
      <c r="D121" s="97"/>
      <c r="E121" s="97"/>
      <c r="F121" s="97"/>
      <c r="G121" s="96"/>
      <c r="H121" s="97"/>
      <c r="I121" s="97"/>
      <c r="J121" s="97"/>
      <c r="K121" s="97"/>
      <c r="L121" s="97"/>
      <c r="M121" s="97"/>
      <c r="N121" s="97"/>
    </row>
    <row r="122" spans="1:14" ht="12.75">
      <c r="A122" s="97"/>
      <c r="B122" s="97"/>
      <c r="C122" s="97"/>
      <c r="D122" s="97"/>
      <c r="E122" s="97"/>
      <c r="F122" s="97"/>
      <c r="G122" s="96"/>
      <c r="H122" s="97"/>
      <c r="I122" s="97"/>
      <c r="J122" s="97"/>
      <c r="K122" s="97"/>
      <c r="L122" s="97"/>
      <c r="M122" s="97"/>
      <c r="N122" s="97"/>
    </row>
    <row r="123" spans="1:14" ht="12.75">
      <c r="A123" s="97"/>
      <c r="B123" s="97"/>
      <c r="C123" s="97"/>
      <c r="D123" s="97"/>
      <c r="E123" s="97"/>
      <c r="F123" s="97"/>
      <c r="G123" s="96"/>
      <c r="H123" s="97"/>
      <c r="I123" s="97"/>
      <c r="J123" s="97"/>
      <c r="K123" s="97"/>
      <c r="L123" s="97"/>
      <c r="M123" s="97"/>
      <c r="N123" s="97"/>
    </row>
    <row r="124" spans="1:14" ht="12.75">
      <c r="A124" s="97"/>
      <c r="B124" s="97"/>
      <c r="C124" s="97"/>
      <c r="D124" s="97"/>
      <c r="E124" s="97"/>
      <c r="F124" s="97"/>
      <c r="G124" s="96"/>
      <c r="H124" s="97"/>
      <c r="I124" s="97"/>
      <c r="J124" s="97"/>
      <c r="K124" s="97"/>
      <c r="L124" s="97"/>
      <c r="M124" s="97"/>
      <c r="N124" s="97"/>
    </row>
    <row r="125" spans="1:14" ht="12.75">
      <c r="A125" s="97"/>
      <c r="B125" s="97"/>
      <c r="C125" s="97"/>
      <c r="D125" s="97"/>
      <c r="E125" s="97"/>
      <c r="F125" s="97"/>
      <c r="G125" s="96"/>
      <c r="H125" s="97"/>
      <c r="I125" s="97"/>
      <c r="J125" s="97"/>
      <c r="K125" s="97"/>
      <c r="L125" s="97"/>
      <c r="M125" s="97"/>
      <c r="N125" s="97"/>
    </row>
    <row r="126" spans="1:14" ht="12.75">
      <c r="A126" s="97"/>
      <c r="B126" s="97"/>
      <c r="C126" s="97"/>
      <c r="D126" s="97"/>
      <c r="E126" s="97"/>
      <c r="F126" s="97"/>
      <c r="G126" s="96"/>
      <c r="H126" s="97"/>
      <c r="I126" s="97"/>
      <c r="J126" s="97"/>
      <c r="K126" s="97"/>
      <c r="L126" s="97"/>
      <c r="M126" s="97"/>
      <c r="N126" s="97"/>
    </row>
    <row r="127" spans="1:14" ht="12.75">
      <c r="A127" s="97"/>
      <c r="B127" s="97"/>
      <c r="C127" s="97"/>
      <c r="D127" s="97"/>
      <c r="E127" s="97"/>
      <c r="F127" s="97"/>
      <c r="G127" s="96"/>
      <c r="H127" s="97"/>
      <c r="I127" s="97"/>
      <c r="J127" s="97"/>
      <c r="K127" s="97"/>
      <c r="L127" s="97"/>
      <c r="M127" s="97"/>
      <c r="N127" s="97"/>
    </row>
    <row r="128" spans="1:14" ht="12.75">
      <c r="A128" s="97"/>
      <c r="B128" s="97"/>
      <c r="C128" s="97"/>
      <c r="D128" s="97"/>
      <c r="E128" s="97"/>
      <c r="F128" s="97"/>
      <c r="G128" s="96"/>
      <c r="H128" s="97"/>
      <c r="I128" s="97"/>
      <c r="J128" s="97"/>
      <c r="K128" s="97"/>
      <c r="L128" s="97"/>
      <c r="M128" s="97"/>
      <c r="N128" s="97"/>
    </row>
    <row r="129" spans="1:14" ht="12.75">
      <c r="A129" s="97"/>
      <c r="B129" s="97"/>
      <c r="C129" s="97"/>
      <c r="D129" s="97"/>
      <c r="E129" s="97"/>
      <c r="F129" s="97"/>
      <c r="G129" s="96"/>
      <c r="H129" s="97"/>
      <c r="I129" s="97"/>
      <c r="J129" s="97"/>
      <c r="K129" s="97"/>
      <c r="L129" s="97"/>
      <c r="M129" s="97"/>
      <c r="N129" s="97"/>
    </row>
    <row r="130" spans="1:14" ht="12.75">
      <c r="A130" s="97"/>
      <c r="B130" s="97"/>
      <c r="C130" s="97"/>
      <c r="D130" s="97"/>
      <c r="E130" s="97"/>
      <c r="F130" s="97"/>
      <c r="G130" s="96"/>
      <c r="H130" s="97"/>
      <c r="I130" s="97"/>
      <c r="J130" s="97"/>
      <c r="K130" s="97"/>
      <c r="L130" s="97"/>
      <c r="M130" s="97"/>
      <c r="N130" s="97"/>
    </row>
    <row r="131" spans="1:14" ht="12.75">
      <c r="A131" s="97"/>
      <c r="B131" s="97"/>
      <c r="C131" s="97"/>
      <c r="D131" s="97"/>
      <c r="E131" s="97"/>
      <c r="F131" s="97"/>
      <c r="G131" s="96"/>
      <c r="H131" s="97"/>
      <c r="I131" s="97"/>
      <c r="J131" s="97"/>
      <c r="K131" s="97"/>
      <c r="L131" s="97"/>
      <c r="M131" s="97"/>
      <c r="N131" s="97"/>
    </row>
    <row r="132" spans="1:14" ht="12.75">
      <c r="A132" s="97"/>
      <c r="B132" s="97"/>
      <c r="C132" s="97"/>
      <c r="D132" s="97"/>
      <c r="E132" s="97"/>
      <c r="F132" s="97"/>
      <c r="G132" s="96"/>
      <c r="H132" s="97"/>
      <c r="I132" s="97"/>
      <c r="J132" s="97"/>
      <c r="K132" s="97"/>
      <c r="L132" s="97"/>
      <c r="M132" s="97"/>
      <c r="N132" s="97"/>
    </row>
    <row r="133" spans="1:14" ht="12.75">
      <c r="A133" s="97"/>
      <c r="B133" s="97"/>
      <c r="C133" s="97"/>
      <c r="D133" s="97"/>
      <c r="E133" s="97"/>
      <c r="F133" s="97"/>
      <c r="G133" s="96"/>
      <c r="H133" s="97"/>
      <c r="I133" s="97"/>
      <c r="J133" s="97"/>
      <c r="K133" s="97"/>
      <c r="L133" s="97"/>
      <c r="M133" s="97"/>
      <c r="N133" s="97"/>
    </row>
    <row r="134" spans="1:14" ht="12.75">
      <c r="A134" s="97"/>
      <c r="B134" s="97"/>
      <c r="C134" s="97"/>
      <c r="D134" s="97"/>
      <c r="E134" s="97"/>
      <c r="F134" s="97"/>
      <c r="G134" s="96"/>
      <c r="H134" s="97"/>
      <c r="I134" s="97"/>
      <c r="J134" s="97"/>
      <c r="K134" s="97"/>
      <c r="L134" s="97"/>
      <c r="M134" s="97"/>
      <c r="N134" s="97"/>
    </row>
    <row r="135" spans="1:14" ht="12.75">
      <c r="A135" s="97"/>
      <c r="B135" s="97"/>
      <c r="C135" s="97"/>
      <c r="D135" s="97"/>
      <c r="E135" s="97"/>
      <c r="F135" s="97"/>
      <c r="G135" s="96"/>
      <c r="H135" s="97"/>
      <c r="I135" s="97"/>
      <c r="J135" s="97"/>
      <c r="K135" s="97"/>
      <c r="L135" s="97"/>
      <c r="M135" s="97"/>
      <c r="N135" s="97"/>
    </row>
    <row r="136" spans="1:14" ht="12.75">
      <c r="A136" s="97"/>
      <c r="B136" s="97"/>
      <c r="C136" s="97"/>
      <c r="D136" s="97"/>
      <c r="E136" s="97"/>
      <c r="F136" s="97"/>
      <c r="G136" s="96"/>
      <c r="H136" s="97"/>
      <c r="I136" s="97"/>
      <c r="J136" s="97"/>
      <c r="K136" s="97"/>
      <c r="L136" s="97"/>
      <c r="M136" s="97"/>
      <c r="N136" s="97"/>
    </row>
    <row r="137" spans="1:14" ht="12.75">
      <c r="A137" s="97"/>
      <c r="B137" s="97"/>
      <c r="C137" s="97"/>
      <c r="D137" s="97"/>
      <c r="E137" s="97"/>
      <c r="F137" s="97"/>
      <c r="G137" s="96"/>
      <c r="H137" s="97"/>
      <c r="I137" s="97"/>
      <c r="J137" s="97"/>
      <c r="K137" s="97"/>
      <c r="L137" s="97"/>
      <c r="M137" s="97"/>
      <c r="N137" s="97"/>
    </row>
    <row r="138" spans="1:14" ht="12.75">
      <c r="A138" s="97"/>
      <c r="B138" s="97"/>
      <c r="C138" s="97"/>
      <c r="D138" s="97"/>
      <c r="E138" s="97"/>
      <c r="F138" s="97"/>
      <c r="G138" s="96"/>
      <c r="H138" s="97"/>
      <c r="I138" s="97"/>
      <c r="J138" s="97"/>
      <c r="K138" s="97"/>
      <c r="L138" s="97"/>
      <c r="M138" s="97"/>
      <c r="N138" s="97"/>
    </row>
    <row r="139" spans="1:14" ht="12.75">
      <c r="A139" s="97"/>
      <c r="B139" s="97"/>
      <c r="C139" s="97"/>
      <c r="D139" s="97"/>
      <c r="E139" s="97"/>
      <c r="F139" s="97"/>
      <c r="G139" s="96"/>
      <c r="H139" s="97"/>
      <c r="I139" s="97"/>
      <c r="J139" s="97"/>
      <c r="K139" s="97"/>
      <c r="L139" s="97"/>
      <c r="M139" s="97"/>
      <c r="N139" s="97"/>
    </row>
    <row r="140" spans="1:14" ht="12.75">
      <c r="A140" s="97"/>
      <c r="B140" s="97"/>
      <c r="C140" s="97"/>
      <c r="D140" s="97"/>
      <c r="E140" s="97"/>
      <c r="F140" s="97"/>
      <c r="G140" s="96"/>
      <c r="H140" s="97"/>
      <c r="I140" s="97"/>
      <c r="J140" s="97"/>
      <c r="K140" s="97"/>
      <c r="L140" s="97"/>
      <c r="M140" s="97"/>
      <c r="N140" s="97"/>
    </row>
    <row r="141" spans="1:14" ht="12.75">
      <c r="A141" s="97"/>
      <c r="B141" s="97"/>
      <c r="C141" s="97"/>
      <c r="D141" s="97"/>
      <c r="E141" s="97"/>
      <c r="F141" s="97"/>
      <c r="G141" s="96"/>
      <c r="H141" s="97"/>
      <c r="I141" s="97"/>
      <c r="J141" s="97"/>
      <c r="K141" s="97"/>
      <c r="L141" s="97"/>
      <c r="M141" s="97"/>
      <c r="N141" s="97"/>
    </row>
    <row r="142" spans="1:14" ht="12.75">
      <c r="A142" s="97"/>
      <c r="B142" s="97"/>
      <c r="C142" s="97"/>
      <c r="D142" s="97"/>
      <c r="E142" s="97"/>
      <c r="F142" s="97"/>
      <c r="G142" s="96"/>
      <c r="H142" s="97"/>
      <c r="I142" s="97"/>
      <c r="J142" s="97"/>
      <c r="K142" s="97"/>
      <c r="L142" s="97"/>
      <c r="M142" s="97"/>
      <c r="N142" s="97"/>
    </row>
    <row r="143" spans="1:14" ht="12.75">
      <c r="A143" s="97"/>
      <c r="B143" s="97"/>
      <c r="C143" s="97"/>
      <c r="D143" s="97"/>
      <c r="E143" s="97"/>
      <c r="F143" s="97"/>
      <c r="G143" s="96"/>
      <c r="H143" s="97"/>
      <c r="I143" s="97"/>
      <c r="J143" s="97"/>
      <c r="K143" s="97"/>
      <c r="L143" s="97"/>
      <c r="M143" s="97"/>
      <c r="N143" s="97"/>
    </row>
    <row r="144" spans="1:14" ht="12.75">
      <c r="A144" s="97"/>
      <c r="B144" s="97"/>
      <c r="C144" s="97"/>
      <c r="D144" s="97"/>
      <c r="E144" s="97"/>
      <c r="F144" s="97"/>
      <c r="G144" s="96"/>
      <c r="H144" s="97"/>
      <c r="I144" s="97"/>
      <c r="J144" s="97"/>
      <c r="K144" s="97"/>
      <c r="L144" s="97"/>
      <c r="M144" s="97"/>
      <c r="N144" s="97"/>
    </row>
    <row r="145" spans="1:14" ht="12.75">
      <c r="A145" s="97"/>
      <c r="B145" s="97"/>
      <c r="C145" s="97"/>
      <c r="D145" s="97"/>
      <c r="E145" s="97"/>
      <c r="F145" s="97"/>
      <c r="G145" s="96"/>
      <c r="H145" s="97"/>
      <c r="I145" s="97"/>
      <c r="J145" s="97"/>
      <c r="K145" s="97"/>
      <c r="L145" s="97"/>
      <c r="M145" s="97"/>
      <c r="N145" s="97"/>
    </row>
    <row r="146" spans="1:14" ht="12.75">
      <c r="A146" s="97"/>
      <c r="B146" s="97"/>
      <c r="C146" s="97"/>
      <c r="D146" s="97"/>
      <c r="E146" s="97"/>
      <c r="F146" s="97"/>
      <c r="G146" s="96"/>
      <c r="H146" s="97"/>
      <c r="I146" s="97"/>
      <c r="J146" s="97"/>
      <c r="K146" s="97"/>
      <c r="L146" s="97"/>
      <c r="M146" s="97"/>
      <c r="N146" s="97"/>
    </row>
    <row r="147" spans="1:14" ht="12.75">
      <c r="A147" s="97"/>
      <c r="B147" s="97"/>
      <c r="C147" s="97"/>
      <c r="D147" s="97"/>
      <c r="E147" s="97"/>
      <c r="F147" s="97"/>
      <c r="G147" s="96"/>
      <c r="H147" s="97"/>
      <c r="I147" s="97"/>
      <c r="J147" s="97"/>
      <c r="K147" s="97"/>
      <c r="L147" s="97"/>
      <c r="M147" s="97"/>
      <c r="N147" s="97"/>
    </row>
    <row r="148" spans="1:14" ht="12.75">
      <c r="A148" s="97"/>
      <c r="B148" s="97"/>
      <c r="C148" s="97"/>
      <c r="D148" s="97"/>
      <c r="E148" s="97"/>
      <c r="F148" s="97"/>
      <c r="G148" s="96"/>
      <c r="H148" s="97"/>
      <c r="I148" s="97"/>
      <c r="J148" s="97"/>
      <c r="K148" s="97"/>
      <c r="L148" s="97"/>
      <c r="M148" s="97"/>
      <c r="N148" s="97"/>
    </row>
    <row r="149" spans="1:14" ht="12.75">
      <c r="A149" s="97"/>
      <c r="B149" s="97"/>
      <c r="C149" s="97"/>
      <c r="D149" s="97"/>
      <c r="E149" s="97"/>
      <c r="F149" s="97"/>
      <c r="G149" s="96"/>
      <c r="H149" s="97"/>
      <c r="I149" s="97"/>
      <c r="J149" s="97"/>
      <c r="K149" s="97"/>
      <c r="L149" s="97"/>
      <c r="M149" s="97"/>
      <c r="N149" s="97"/>
    </row>
    <row r="150" spans="1:14" ht="12.75">
      <c r="A150" s="97"/>
      <c r="B150" s="97"/>
      <c r="C150" s="97"/>
      <c r="D150" s="97"/>
      <c r="E150" s="97"/>
      <c r="F150" s="97"/>
      <c r="G150" s="96"/>
      <c r="H150" s="97"/>
      <c r="I150" s="97"/>
      <c r="J150" s="97"/>
      <c r="K150" s="97"/>
      <c r="L150" s="97"/>
      <c r="M150" s="97"/>
      <c r="N150" s="97"/>
    </row>
    <row r="151" spans="1:14" ht="12.75">
      <c r="A151" s="97"/>
      <c r="B151" s="97"/>
      <c r="C151" s="97"/>
      <c r="D151" s="97"/>
      <c r="E151" s="97"/>
      <c r="F151" s="97"/>
      <c r="G151" s="96"/>
      <c r="H151" s="97"/>
      <c r="I151" s="97"/>
      <c r="J151" s="97"/>
      <c r="K151" s="97"/>
      <c r="L151" s="97"/>
      <c r="M151" s="97"/>
      <c r="N151" s="97"/>
    </row>
    <row r="152" spans="1:14" ht="12.75">
      <c r="A152" s="97"/>
      <c r="B152" s="97"/>
      <c r="C152" s="97"/>
      <c r="D152" s="97"/>
      <c r="E152" s="97"/>
      <c r="F152" s="97"/>
      <c r="G152" s="96"/>
      <c r="H152" s="97"/>
      <c r="I152" s="97"/>
      <c r="J152" s="97"/>
      <c r="K152" s="97"/>
      <c r="L152" s="97"/>
      <c r="M152" s="97"/>
      <c r="N152" s="97"/>
    </row>
    <row r="153" spans="1:14" ht="12.75">
      <c r="A153" s="97"/>
      <c r="B153" s="97"/>
      <c r="C153" s="97"/>
      <c r="D153" s="97"/>
      <c r="E153" s="97"/>
      <c r="F153" s="97"/>
      <c r="G153" s="96"/>
      <c r="H153" s="97"/>
      <c r="I153" s="97"/>
      <c r="J153" s="97"/>
      <c r="K153" s="97"/>
      <c r="L153" s="97"/>
      <c r="M153" s="97"/>
      <c r="N153" s="97"/>
    </row>
    <row r="154" spans="1:14" ht="12.75">
      <c r="A154" s="97"/>
      <c r="B154" s="97"/>
      <c r="C154" s="97"/>
      <c r="D154" s="97"/>
      <c r="E154" s="97"/>
      <c r="F154" s="97"/>
      <c r="G154" s="96"/>
      <c r="H154" s="97"/>
      <c r="I154" s="97"/>
      <c r="J154" s="97"/>
      <c r="K154" s="97"/>
      <c r="L154" s="97"/>
      <c r="M154" s="97"/>
      <c r="N154" s="97"/>
    </row>
    <row r="155" spans="1:14" ht="12.75">
      <c r="A155" s="97"/>
      <c r="B155" s="97"/>
      <c r="C155" s="97"/>
      <c r="D155" s="97"/>
      <c r="E155" s="97"/>
      <c r="F155" s="97"/>
      <c r="G155" s="96"/>
      <c r="H155" s="97"/>
      <c r="I155" s="97"/>
      <c r="J155" s="97"/>
      <c r="K155" s="97"/>
      <c r="L155" s="97"/>
      <c r="M155" s="97"/>
      <c r="N155" s="97"/>
    </row>
    <row r="156" spans="1:14" ht="12.75">
      <c r="A156" s="97"/>
      <c r="B156" s="97"/>
      <c r="C156" s="97"/>
      <c r="D156" s="97"/>
      <c r="E156" s="97"/>
      <c r="F156" s="97"/>
      <c r="G156" s="96"/>
      <c r="H156" s="97"/>
      <c r="I156" s="97"/>
      <c r="J156" s="97"/>
      <c r="K156" s="97"/>
      <c r="L156" s="97"/>
      <c r="M156" s="97"/>
      <c r="N156" s="97"/>
    </row>
    <row r="157" spans="1:14" ht="12.75">
      <c r="A157" s="97"/>
      <c r="B157" s="97"/>
      <c r="C157" s="97"/>
      <c r="D157" s="97"/>
      <c r="E157" s="97"/>
      <c r="F157" s="97"/>
      <c r="G157" s="96"/>
      <c r="H157" s="97"/>
      <c r="I157" s="97"/>
      <c r="J157" s="97"/>
      <c r="K157" s="97"/>
      <c r="L157" s="97"/>
      <c r="M157" s="97"/>
      <c r="N157" s="97"/>
    </row>
    <row r="158" spans="1:14" ht="12.75">
      <c r="A158" s="97"/>
      <c r="B158" s="97"/>
      <c r="C158" s="97"/>
      <c r="D158" s="97"/>
      <c r="E158" s="97"/>
      <c r="F158" s="97"/>
      <c r="G158" s="96"/>
      <c r="H158" s="97"/>
      <c r="I158" s="97"/>
      <c r="J158" s="97"/>
      <c r="K158" s="97"/>
      <c r="L158" s="97"/>
      <c r="M158" s="97"/>
      <c r="N158" s="97"/>
    </row>
    <row r="159" spans="1:14" ht="12.75">
      <c r="A159" s="97"/>
      <c r="B159" s="97"/>
      <c r="C159" s="97"/>
      <c r="D159" s="97"/>
      <c r="E159" s="97"/>
      <c r="F159" s="97"/>
      <c r="G159" s="96"/>
      <c r="H159" s="97"/>
      <c r="I159" s="97"/>
      <c r="J159" s="97"/>
      <c r="K159" s="97"/>
      <c r="L159" s="97"/>
      <c r="M159" s="97"/>
      <c r="N159" s="97"/>
    </row>
    <row r="160" spans="1:14" ht="12.75">
      <c r="A160" s="97"/>
      <c r="B160" s="97"/>
      <c r="C160" s="97"/>
      <c r="D160" s="97"/>
      <c r="E160" s="97"/>
      <c r="F160" s="97"/>
      <c r="G160" s="96"/>
      <c r="H160" s="97"/>
      <c r="I160" s="97"/>
      <c r="J160" s="97"/>
      <c r="K160" s="97"/>
      <c r="L160" s="97"/>
      <c r="M160" s="97"/>
      <c r="N160" s="97"/>
    </row>
    <row r="161" spans="1:14" ht="12.75">
      <c r="A161" s="97"/>
      <c r="B161" s="97"/>
      <c r="C161" s="97"/>
      <c r="D161" s="97"/>
      <c r="E161" s="97"/>
      <c r="F161" s="97"/>
      <c r="G161" s="96"/>
      <c r="H161" s="97"/>
      <c r="I161" s="97"/>
      <c r="J161" s="97"/>
      <c r="K161" s="97"/>
      <c r="L161" s="97"/>
      <c r="M161" s="97"/>
      <c r="N161" s="97"/>
    </row>
    <row r="162" spans="1:14" ht="12.75">
      <c r="A162" s="97"/>
      <c r="B162" s="97"/>
      <c r="C162" s="97"/>
      <c r="D162" s="97"/>
      <c r="E162" s="97"/>
      <c r="F162" s="97"/>
      <c r="G162" s="96"/>
      <c r="H162" s="97"/>
      <c r="I162" s="97"/>
      <c r="J162" s="97"/>
      <c r="K162" s="97"/>
      <c r="L162" s="97"/>
      <c r="M162" s="97"/>
      <c r="N162" s="97"/>
    </row>
    <row r="163" spans="1:14" ht="12.75">
      <c r="A163" s="97"/>
      <c r="B163" s="97"/>
      <c r="C163" s="97"/>
      <c r="D163" s="97"/>
      <c r="E163" s="97"/>
      <c r="F163" s="97"/>
      <c r="G163" s="96"/>
      <c r="H163" s="97"/>
      <c r="I163" s="97"/>
      <c r="J163" s="97"/>
      <c r="K163" s="97"/>
      <c r="L163" s="97"/>
      <c r="M163" s="97"/>
      <c r="N163" s="97"/>
    </row>
    <row r="164" spans="1:14" ht="12.75">
      <c r="A164" s="97"/>
      <c r="B164" s="97"/>
      <c r="C164" s="97"/>
      <c r="D164" s="97"/>
      <c r="E164" s="97"/>
      <c r="F164" s="97"/>
      <c r="G164" s="96"/>
      <c r="H164" s="97"/>
      <c r="I164" s="97"/>
      <c r="J164" s="97"/>
      <c r="K164" s="97"/>
      <c r="L164" s="97"/>
      <c r="M164" s="97"/>
      <c r="N164" s="97"/>
    </row>
    <row r="165" spans="1:14" ht="12.75">
      <c r="A165" s="97"/>
      <c r="B165" s="97"/>
      <c r="C165" s="97"/>
      <c r="D165" s="97"/>
      <c r="E165" s="97"/>
      <c r="F165" s="97"/>
      <c r="G165" s="96"/>
      <c r="H165" s="97"/>
      <c r="I165" s="97"/>
      <c r="J165" s="97"/>
      <c r="K165" s="97"/>
      <c r="L165" s="97"/>
      <c r="M165" s="97"/>
      <c r="N165" s="97"/>
    </row>
    <row r="166" spans="7:14" ht="12.75">
      <c r="G166" s="96"/>
      <c r="J166" s="97"/>
      <c r="K166" s="97"/>
      <c r="L166" s="97"/>
      <c r="M166" s="97"/>
      <c r="N166" s="97"/>
    </row>
    <row r="167" spans="7:14" ht="12.75">
      <c r="G167" s="96"/>
      <c r="J167" s="97"/>
      <c r="K167" s="97"/>
      <c r="L167" s="97"/>
      <c r="M167" s="97"/>
      <c r="N167" s="97"/>
    </row>
    <row r="168" spans="7:14" ht="12.75">
      <c r="G168" s="96"/>
      <c r="J168" s="97"/>
      <c r="K168" s="97"/>
      <c r="L168" s="97"/>
      <c r="M168" s="97"/>
      <c r="N168" s="97"/>
    </row>
    <row r="169" ht="12.75">
      <c r="G169" s="96"/>
    </row>
    <row r="170" ht="12.75">
      <c r="G170" s="96"/>
    </row>
    <row r="171" ht="12.75">
      <c r="G171" s="96"/>
    </row>
    <row r="172" ht="12.75">
      <c r="G172" s="96"/>
    </row>
    <row r="173" ht="12.75">
      <c r="G173" s="96"/>
    </row>
    <row r="174" ht="12.75">
      <c r="G174" s="96"/>
    </row>
    <row r="175" ht="12.75">
      <c r="G175" s="96"/>
    </row>
    <row r="176" ht="12.75">
      <c r="G176" s="96"/>
    </row>
    <row r="177" ht="12.75">
      <c r="G177" s="96"/>
    </row>
    <row r="178" ht="12.75">
      <c r="G178" s="96"/>
    </row>
    <row r="179" ht="12.75">
      <c r="G179" s="96"/>
    </row>
    <row r="180" ht="12.75">
      <c r="G180" s="96"/>
    </row>
    <row r="181" ht="12.75">
      <c r="G181" s="96"/>
    </row>
    <row r="182" ht="12.75">
      <c r="G182" s="96"/>
    </row>
    <row r="183" ht="12.75">
      <c r="G183" s="96"/>
    </row>
    <row r="184" ht="12.75">
      <c r="G184" s="96"/>
    </row>
    <row r="185" ht="12.75">
      <c r="G185" s="96"/>
    </row>
    <row r="186" ht="12.75">
      <c r="G186" s="96"/>
    </row>
    <row r="187" ht="12.75">
      <c r="G187" s="96"/>
    </row>
    <row r="188" ht="12.75">
      <c r="G188" s="96"/>
    </row>
    <row r="189" ht="12.75">
      <c r="G189" s="96"/>
    </row>
    <row r="190" ht="12.75">
      <c r="G190" s="96"/>
    </row>
    <row r="191" ht="12.75">
      <c r="G191" s="96"/>
    </row>
    <row r="192" ht="12.75">
      <c r="G192" s="96"/>
    </row>
    <row r="193" ht="12.75">
      <c r="G193" s="96"/>
    </row>
    <row r="194" ht="12.75">
      <c r="G194" s="96"/>
    </row>
    <row r="195" ht="12.75">
      <c r="G195" s="96"/>
    </row>
    <row r="196" ht="12.75">
      <c r="G196" s="96"/>
    </row>
    <row r="197" ht="12.75">
      <c r="G197" s="96"/>
    </row>
    <row r="198" ht="12.75">
      <c r="G198" s="96"/>
    </row>
    <row r="199" ht="12.75">
      <c r="G199" s="96"/>
    </row>
    <row r="200" ht="12.75">
      <c r="G200" s="96"/>
    </row>
    <row r="201" ht="12.75">
      <c r="G201" s="96"/>
    </row>
    <row r="202" ht="12.75">
      <c r="G202" s="96"/>
    </row>
    <row r="203" ht="12.75">
      <c r="G203" s="96"/>
    </row>
    <row r="204" ht="12.75">
      <c r="G204" s="96"/>
    </row>
    <row r="205" ht="12.75">
      <c r="G205" s="96"/>
    </row>
    <row r="206" ht="12.75">
      <c r="G206" s="96"/>
    </row>
    <row r="207" ht="12.75">
      <c r="G207" s="96"/>
    </row>
    <row r="208" ht="12.75">
      <c r="G208" s="96"/>
    </row>
    <row r="209" ht="12.75">
      <c r="G209" s="96"/>
    </row>
    <row r="210" ht="12.75">
      <c r="G210" s="96"/>
    </row>
    <row r="211" ht="12.75">
      <c r="G211" s="96"/>
    </row>
    <row r="212" ht="12.75">
      <c r="G212" s="96"/>
    </row>
    <row r="213" ht="12.75">
      <c r="G213" s="96"/>
    </row>
    <row r="214" ht="12.75">
      <c r="G214" s="96"/>
    </row>
    <row r="215" ht="12.75">
      <c r="G215" s="96"/>
    </row>
    <row r="216" ht="12.75">
      <c r="G216" s="96"/>
    </row>
    <row r="217" ht="12.75">
      <c r="G217" s="96"/>
    </row>
    <row r="218" ht="12.75">
      <c r="G218" s="96"/>
    </row>
    <row r="219" ht="12.75">
      <c r="G219" s="96"/>
    </row>
    <row r="220" ht="12.75">
      <c r="G220" s="96"/>
    </row>
    <row r="221" ht="12.75">
      <c r="G221" s="96"/>
    </row>
    <row r="222" ht="12.75">
      <c r="G222" s="96"/>
    </row>
    <row r="223" ht="12.75">
      <c r="G223" s="96"/>
    </row>
    <row r="224" ht="12.75">
      <c r="G224" s="96"/>
    </row>
    <row r="225" ht="12.75">
      <c r="G225" s="96"/>
    </row>
    <row r="226" ht="12.75">
      <c r="G226" s="96"/>
    </row>
    <row r="227" ht="12.75">
      <c r="G227" s="96"/>
    </row>
    <row r="228" ht="12.75">
      <c r="G228" s="96"/>
    </row>
    <row r="229" ht="12.75">
      <c r="G229" s="96"/>
    </row>
    <row r="230" ht="12.75">
      <c r="G230" s="96"/>
    </row>
    <row r="231" ht="12.75">
      <c r="G231" s="96"/>
    </row>
    <row r="232" ht="12.75">
      <c r="G232" s="96"/>
    </row>
    <row r="233" ht="12.75">
      <c r="G233" s="96"/>
    </row>
    <row r="234" ht="12.75">
      <c r="G234" s="96"/>
    </row>
    <row r="235" ht="12.75">
      <c r="G235" s="96"/>
    </row>
    <row r="236" ht="12.75">
      <c r="G236" s="96"/>
    </row>
    <row r="237" ht="12.75">
      <c r="G237" s="96"/>
    </row>
    <row r="238" ht="12.75">
      <c r="G238" s="96"/>
    </row>
    <row r="239" ht="12.75">
      <c r="G239" s="96"/>
    </row>
    <row r="240" ht="12.75">
      <c r="G240" s="96"/>
    </row>
    <row r="241" ht="12.75">
      <c r="G241" s="96"/>
    </row>
    <row r="242" ht="12.75">
      <c r="G242" s="96"/>
    </row>
    <row r="243" ht="12.75">
      <c r="G243" s="96"/>
    </row>
    <row r="244" ht="12.75">
      <c r="G244" s="96"/>
    </row>
    <row r="245" ht="12.75">
      <c r="G245" s="96"/>
    </row>
    <row r="246" ht="12.75">
      <c r="G246" s="96"/>
    </row>
    <row r="247" ht="12.75">
      <c r="G247" s="96"/>
    </row>
    <row r="248" ht="12.75">
      <c r="G248" s="96"/>
    </row>
    <row r="249" ht="12.75">
      <c r="G249" s="96"/>
    </row>
    <row r="250" ht="12.75">
      <c r="G250" s="96"/>
    </row>
    <row r="251" ht="12.75">
      <c r="G251" s="96"/>
    </row>
    <row r="252" ht="12.75">
      <c r="G252" s="96"/>
    </row>
    <row r="253" ht="12.75">
      <c r="G253" s="96"/>
    </row>
    <row r="254" ht="12.75">
      <c r="G254" s="96"/>
    </row>
    <row r="255" ht="12.75">
      <c r="G255" s="96"/>
    </row>
    <row r="256" ht="12.75">
      <c r="G256" s="96"/>
    </row>
    <row r="257" ht="12.75">
      <c r="G257" s="96"/>
    </row>
    <row r="258" ht="12.75">
      <c r="G258" s="96"/>
    </row>
    <row r="259" ht="12.75">
      <c r="G259" s="96"/>
    </row>
    <row r="260" ht="12.75">
      <c r="G260" s="96"/>
    </row>
    <row r="261" ht="12.75">
      <c r="G261" s="96"/>
    </row>
    <row r="262" ht="12.75">
      <c r="G262" s="96"/>
    </row>
    <row r="263" ht="12.75">
      <c r="G263" s="96"/>
    </row>
    <row r="264" ht="12.75">
      <c r="G264" s="96"/>
    </row>
    <row r="265" ht="12.75">
      <c r="G265" s="96"/>
    </row>
    <row r="266" ht="12.75">
      <c r="G266" s="96"/>
    </row>
    <row r="267" ht="12.75">
      <c r="G267" s="96"/>
    </row>
    <row r="268" ht="12.75">
      <c r="G268" s="96"/>
    </row>
    <row r="269" ht="12.75">
      <c r="G269" s="96"/>
    </row>
    <row r="270" ht="12.75">
      <c r="G270" s="96"/>
    </row>
    <row r="271" ht="12.75">
      <c r="G271" s="96"/>
    </row>
    <row r="272" ht="12.75">
      <c r="G272" s="96"/>
    </row>
    <row r="273" ht="12.75">
      <c r="G273" s="96"/>
    </row>
    <row r="274" ht="12.75">
      <c r="G274" s="96"/>
    </row>
    <row r="275" ht="12.75">
      <c r="G275" s="96"/>
    </row>
    <row r="276" ht="12.75">
      <c r="G276" s="96"/>
    </row>
    <row r="277" ht="12.75">
      <c r="G277" s="96"/>
    </row>
    <row r="278" ht="12.75">
      <c r="G278" s="96"/>
    </row>
    <row r="279" ht="12.75">
      <c r="G279" s="96"/>
    </row>
    <row r="280" ht="12.75">
      <c r="G280" s="96"/>
    </row>
    <row r="281" ht="12.75">
      <c r="G281" s="96"/>
    </row>
    <row r="282" ht="12.75">
      <c r="G282" s="96"/>
    </row>
    <row r="283" ht="12.75">
      <c r="G283" s="96"/>
    </row>
    <row r="284" ht="12.75">
      <c r="G284" s="96"/>
    </row>
    <row r="285" ht="12.75">
      <c r="G285" s="96"/>
    </row>
    <row r="286" ht="12.75">
      <c r="G286" s="96"/>
    </row>
    <row r="287" ht="12.75">
      <c r="G287" s="96"/>
    </row>
    <row r="288" ht="12.75">
      <c r="G288" s="96"/>
    </row>
    <row r="289" ht="12.75">
      <c r="G289" s="96"/>
    </row>
    <row r="290" ht="12.75">
      <c r="G290" s="96"/>
    </row>
    <row r="291" ht="12.75">
      <c r="G291" s="96"/>
    </row>
    <row r="292" ht="12.75">
      <c r="G292" s="96"/>
    </row>
    <row r="293" ht="12.75">
      <c r="G293" s="96"/>
    </row>
    <row r="294" ht="12.75">
      <c r="G294" s="96"/>
    </row>
    <row r="295" ht="12.75">
      <c r="G295" s="96"/>
    </row>
    <row r="296" ht="12.75">
      <c r="G296" s="96"/>
    </row>
    <row r="297" ht="12.75">
      <c r="G297" s="96"/>
    </row>
    <row r="298" ht="12.75">
      <c r="G298" s="96"/>
    </row>
    <row r="299" ht="12.75">
      <c r="G299" s="96"/>
    </row>
    <row r="300" ht="12.75">
      <c r="G300" s="96"/>
    </row>
    <row r="301" ht="12.75">
      <c r="G301" s="96"/>
    </row>
    <row r="302" ht="12.75">
      <c r="G302" s="96"/>
    </row>
    <row r="303" ht="12.75">
      <c r="G303" s="96"/>
    </row>
    <row r="304" ht="12.75">
      <c r="G304" s="96"/>
    </row>
    <row r="305" ht="12.75">
      <c r="G305" s="96"/>
    </row>
    <row r="306" ht="12.75">
      <c r="G306" s="96"/>
    </row>
    <row r="307" ht="12.75">
      <c r="G307" s="96"/>
    </row>
    <row r="308" ht="12.75">
      <c r="G308" s="96"/>
    </row>
    <row r="309" ht="12.75">
      <c r="G309" s="96"/>
    </row>
    <row r="310" ht="12.75">
      <c r="G310" s="96"/>
    </row>
    <row r="311" ht="12.75">
      <c r="G311" s="96"/>
    </row>
    <row r="312" ht="12.75">
      <c r="G312" s="96"/>
    </row>
    <row r="313" ht="12.75">
      <c r="G313" s="96"/>
    </row>
    <row r="314" ht="12.75">
      <c r="G314" s="96"/>
    </row>
    <row r="315" ht="12.75">
      <c r="G315" s="96"/>
    </row>
    <row r="316" ht="12.75">
      <c r="G316" s="96"/>
    </row>
    <row r="317" ht="12.75">
      <c r="G317" s="96"/>
    </row>
    <row r="318" ht="12.75">
      <c r="G318" s="96"/>
    </row>
    <row r="319" ht="12.75">
      <c r="G319" s="96"/>
    </row>
    <row r="320" ht="12.75">
      <c r="G320" s="96"/>
    </row>
    <row r="321" ht="12.75">
      <c r="G321" s="96"/>
    </row>
    <row r="322" ht="12.75">
      <c r="G322" s="96"/>
    </row>
    <row r="323" ht="12.75">
      <c r="G323" s="96"/>
    </row>
    <row r="324" ht="12.75">
      <c r="G324" s="96"/>
    </row>
    <row r="325" ht="12.75">
      <c r="G325" s="96"/>
    </row>
    <row r="326" ht="12.75">
      <c r="G326" s="96"/>
    </row>
    <row r="327" ht="12.75">
      <c r="G327" s="96"/>
    </row>
    <row r="328" ht="12.75">
      <c r="G328" s="96"/>
    </row>
    <row r="329" ht="12.75">
      <c r="G329" s="96"/>
    </row>
    <row r="330" ht="12.75">
      <c r="G330" s="96"/>
    </row>
    <row r="331" ht="12.75">
      <c r="G331" s="96"/>
    </row>
    <row r="332" ht="12.75">
      <c r="G332" s="96"/>
    </row>
    <row r="333" ht="12.75">
      <c r="G333" s="96"/>
    </row>
    <row r="334" ht="12.75">
      <c r="G334" s="96"/>
    </row>
    <row r="335" ht="12.75">
      <c r="G335" s="96"/>
    </row>
    <row r="336" ht="12.75">
      <c r="G336" s="96"/>
    </row>
    <row r="337" ht="12.75">
      <c r="G337" s="96"/>
    </row>
    <row r="338" ht="12.75">
      <c r="G338" s="96"/>
    </row>
    <row r="339" ht="12.75">
      <c r="G339" s="96"/>
    </row>
    <row r="340" ht="12.75">
      <c r="G340" s="96"/>
    </row>
    <row r="341" ht="12.75">
      <c r="G341" s="96"/>
    </row>
    <row r="342" ht="12.75">
      <c r="G342" s="96"/>
    </row>
    <row r="343" ht="12.75">
      <c r="G343" s="96"/>
    </row>
    <row r="344" ht="12.75">
      <c r="G344" s="96"/>
    </row>
    <row r="345" ht="12.75">
      <c r="G345" s="96"/>
    </row>
    <row r="346" ht="12.75">
      <c r="G346" s="96"/>
    </row>
    <row r="347" ht="12.75">
      <c r="G347" s="96"/>
    </row>
    <row r="348" ht="12.75">
      <c r="G348" s="96"/>
    </row>
    <row r="349" ht="12.75">
      <c r="G349" s="96"/>
    </row>
    <row r="350" ht="12.75">
      <c r="G350" s="96"/>
    </row>
    <row r="351" ht="12.75">
      <c r="G351" s="96"/>
    </row>
    <row r="352" ht="12.75">
      <c r="G352" s="96"/>
    </row>
    <row r="353" ht="12.75">
      <c r="G353" s="96"/>
    </row>
    <row r="354" ht="12.75">
      <c r="G354" s="96"/>
    </row>
    <row r="355" ht="12.75">
      <c r="G355" s="96"/>
    </row>
    <row r="356" ht="12.75">
      <c r="G356" s="96"/>
    </row>
    <row r="357" ht="12.75">
      <c r="G357" s="96"/>
    </row>
    <row r="358" ht="12.75">
      <c r="G358" s="96"/>
    </row>
    <row r="359" ht="12.75">
      <c r="G359" s="96"/>
    </row>
    <row r="360" ht="12.75">
      <c r="G360" s="96"/>
    </row>
    <row r="361" ht="12.75">
      <c r="G361" s="96"/>
    </row>
    <row r="362" ht="12.75">
      <c r="G362" s="96"/>
    </row>
    <row r="363" ht="12.75">
      <c r="G363" s="96"/>
    </row>
    <row r="364" ht="12.75">
      <c r="G364" s="96"/>
    </row>
    <row r="365" ht="12.75">
      <c r="G365" s="96"/>
    </row>
    <row r="366" ht="12.75">
      <c r="G366" s="96"/>
    </row>
    <row r="367" ht="12.75">
      <c r="G367" s="96"/>
    </row>
    <row r="368" ht="12.75">
      <c r="G368" s="96"/>
    </row>
    <row r="369" ht="12.75">
      <c r="G369" s="96"/>
    </row>
    <row r="370" ht="12.75">
      <c r="G370" s="96"/>
    </row>
    <row r="371" ht="12.75">
      <c r="G371" s="96"/>
    </row>
    <row r="372" ht="12.75">
      <c r="G372" s="96"/>
    </row>
    <row r="373" ht="12.75">
      <c r="G373" s="96"/>
    </row>
    <row r="374" ht="12.75">
      <c r="G374" s="96"/>
    </row>
    <row r="375" ht="12.75">
      <c r="G375" s="96"/>
    </row>
    <row r="376" ht="12.75">
      <c r="G376" s="96"/>
    </row>
    <row r="377" ht="12.75">
      <c r="G377" s="96"/>
    </row>
    <row r="378" ht="12.75">
      <c r="G378" s="96"/>
    </row>
    <row r="379" ht="12.75">
      <c r="G379" s="96"/>
    </row>
    <row r="380" ht="12.75">
      <c r="G380" s="96"/>
    </row>
    <row r="381" ht="12.75">
      <c r="G381" s="96"/>
    </row>
    <row r="382" ht="12.75">
      <c r="G382" s="96"/>
    </row>
    <row r="383" ht="12.75">
      <c r="G383" s="96"/>
    </row>
    <row r="384" ht="12.75">
      <c r="G384" s="96"/>
    </row>
    <row r="385" ht="12.75">
      <c r="G385" s="96"/>
    </row>
    <row r="386" ht="12.75">
      <c r="G386" s="96"/>
    </row>
    <row r="387" ht="12.75">
      <c r="G387" s="96"/>
    </row>
    <row r="388" ht="12.75">
      <c r="G388" s="96"/>
    </row>
    <row r="389" ht="12.75">
      <c r="G389" s="96"/>
    </row>
    <row r="390" ht="12.75">
      <c r="G390" s="96"/>
    </row>
    <row r="391" ht="12.75">
      <c r="G391" s="96"/>
    </row>
    <row r="392" ht="12.75">
      <c r="G392" s="96"/>
    </row>
    <row r="393" ht="12.75">
      <c r="G393" s="96"/>
    </row>
    <row r="394" ht="12.75">
      <c r="G394" s="96"/>
    </row>
    <row r="395" ht="12.75">
      <c r="G395" s="96"/>
    </row>
    <row r="396" ht="12.75">
      <c r="G396" s="96"/>
    </row>
    <row r="397" ht="12.75">
      <c r="G397" s="96"/>
    </row>
    <row r="398" ht="12.75">
      <c r="G398" s="96"/>
    </row>
    <row r="399" ht="12.75">
      <c r="G399" s="96"/>
    </row>
    <row r="400" ht="12.75">
      <c r="G400" s="96"/>
    </row>
    <row r="401" ht="12.75">
      <c r="G401" s="96"/>
    </row>
    <row r="402" ht="12.75">
      <c r="G402" s="96"/>
    </row>
    <row r="403" ht="12.75">
      <c r="G403" s="96"/>
    </row>
    <row r="404" ht="12.75">
      <c r="G404" s="96"/>
    </row>
    <row r="405" ht="12.75">
      <c r="G405" s="96"/>
    </row>
    <row r="406" ht="12.75">
      <c r="G406" s="96"/>
    </row>
    <row r="407" ht="12.75">
      <c r="G407" s="96"/>
    </row>
    <row r="408" ht="12.75">
      <c r="G408" s="96"/>
    </row>
    <row r="409" ht="12.75">
      <c r="G409" s="96"/>
    </row>
    <row r="410" ht="12.75">
      <c r="G410" s="96"/>
    </row>
    <row r="411" ht="12.75">
      <c r="G411" s="96"/>
    </row>
    <row r="412" ht="12.75">
      <c r="G412" s="96"/>
    </row>
    <row r="413" ht="12.75">
      <c r="G413" s="96"/>
    </row>
    <row r="414" ht="12.75">
      <c r="G414" s="96"/>
    </row>
    <row r="415" ht="12.75">
      <c r="G415" s="96"/>
    </row>
    <row r="416" ht="12.75">
      <c r="G416" s="96"/>
    </row>
    <row r="417" ht="12.75">
      <c r="G417" s="96"/>
    </row>
    <row r="418" ht="12.75">
      <c r="G418" s="96"/>
    </row>
    <row r="419" ht="12.75">
      <c r="G419" s="96"/>
    </row>
    <row r="420" ht="12.75">
      <c r="G420" s="96"/>
    </row>
    <row r="421" ht="12.75">
      <c r="G421" s="96"/>
    </row>
    <row r="422" ht="12.75">
      <c r="G422" s="96"/>
    </row>
    <row r="423" ht="12.75">
      <c r="G423" s="96"/>
    </row>
    <row r="424" ht="12.75">
      <c r="G424" s="96"/>
    </row>
    <row r="425" ht="12.75">
      <c r="G425" s="96"/>
    </row>
    <row r="426" ht="12.75">
      <c r="G426" s="96"/>
    </row>
    <row r="427" ht="12.75">
      <c r="G427" s="96"/>
    </row>
    <row r="428" ht="12.75">
      <c r="G428" s="96"/>
    </row>
    <row r="429" ht="12.75">
      <c r="G429" s="96"/>
    </row>
    <row r="430" ht="12.75">
      <c r="G430" s="96"/>
    </row>
    <row r="431" ht="12.75">
      <c r="G431" s="96"/>
    </row>
    <row r="432" ht="12.75">
      <c r="G432" s="96"/>
    </row>
    <row r="433" ht="12.75">
      <c r="G433" s="96"/>
    </row>
    <row r="434" ht="12.75">
      <c r="G434" s="96"/>
    </row>
    <row r="435" ht="12.75">
      <c r="G435" s="96"/>
    </row>
    <row r="436" ht="12.75">
      <c r="G436" s="96"/>
    </row>
    <row r="437" ht="12.75">
      <c r="G437" s="96"/>
    </row>
    <row r="438" ht="12.75">
      <c r="G438" s="96"/>
    </row>
    <row r="439" ht="12.75">
      <c r="G439" s="96"/>
    </row>
    <row r="440" ht="12.75">
      <c r="G440" s="96"/>
    </row>
    <row r="441" ht="12.75">
      <c r="G441" s="96"/>
    </row>
    <row r="442" ht="12.75">
      <c r="G442" s="96"/>
    </row>
    <row r="443" ht="12.75">
      <c r="G443" s="96"/>
    </row>
    <row r="444" ht="12.75">
      <c r="G444" s="96"/>
    </row>
    <row r="445" ht="12.75">
      <c r="G445" s="96"/>
    </row>
    <row r="446" ht="12.75">
      <c r="G446" s="96"/>
    </row>
    <row r="447" ht="12.75">
      <c r="G447" s="96"/>
    </row>
    <row r="448" ht="12.75">
      <c r="G448" s="96"/>
    </row>
    <row r="449" ht="12.75">
      <c r="G449" s="96"/>
    </row>
    <row r="450" ht="12.75">
      <c r="G450" s="96"/>
    </row>
    <row r="451" ht="12.75">
      <c r="G451" s="96"/>
    </row>
    <row r="452" ht="12.75">
      <c r="G452" s="96"/>
    </row>
    <row r="453" ht="12.75">
      <c r="G453" s="96"/>
    </row>
    <row r="454" ht="12.75">
      <c r="G454" s="96"/>
    </row>
    <row r="455" ht="12.75">
      <c r="G455" s="96"/>
    </row>
    <row r="456" ht="12.75">
      <c r="G456" s="96"/>
    </row>
    <row r="457" ht="12.75">
      <c r="G457" s="96"/>
    </row>
    <row r="458" ht="12.75">
      <c r="G458" s="96"/>
    </row>
    <row r="459" ht="12.75">
      <c r="G459" s="96"/>
    </row>
    <row r="460" ht="12.75">
      <c r="G460" s="96"/>
    </row>
    <row r="461" ht="12.75">
      <c r="G461" s="96"/>
    </row>
    <row r="462" ht="12.75">
      <c r="G462" s="96"/>
    </row>
    <row r="463" ht="12.75">
      <c r="G463" s="96"/>
    </row>
    <row r="464" ht="12.75">
      <c r="G464" s="96"/>
    </row>
    <row r="465" ht="12.75">
      <c r="G465" s="96"/>
    </row>
    <row r="466" ht="12.75">
      <c r="G466" s="96"/>
    </row>
    <row r="467" ht="12.75">
      <c r="G467" s="96"/>
    </row>
    <row r="468" ht="12.75">
      <c r="G468" s="96"/>
    </row>
    <row r="469" ht="12.75">
      <c r="G469" s="96"/>
    </row>
    <row r="470" ht="12.75">
      <c r="G470" s="96"/>
    </row>
    <row r="471" ht="12.75">
      <c r="G471" s="96"/>
    </row>
    <row r="472" ht="12.75">
      <c r="G472" s="96"/>
    </row>
    <row r="473" ht="12.75">
      <c r="G473" s="96"/>
    </row>
    <row r="474" ht="12.75">
      <c r="G474" s="96"/>
    </row>
    <row r="475" ht="12.75">
      <c r="G475" s="96"/>
    </row>
  </sheetData>
  <sheetProtection/>
  <mergeCells count="94">
    <mergeCell ref="N24:P24"/>
    <mergeCell ref="A3:I3"/>
    <mergeCell ref="A5:H5"/>
    <mergeCell ref="G20:H20"/>
    <mergeCell ref="A23:F24"/>
    <mergeCell ref="G23:G24"/>
    <mergeCell ref="H23:H24"/>
    <mergeCell ref="I23:I24"/>
    <mergeCell ref="A26:F26"/>
    <mergeCell ref="A28:F28"/>
    <mergeCell ref="A29:F29"/>
    <mergeCell ref="A30:F30"/>
    <mergeCell ref="A25:F25"/>
    <mergeCell ref="A27:F27"/>
    <mergeCell ref="A37:F37"/>
    <mergeCell ref="A38:F38"/>
    <mergeCell ref="A39:F39"/>
    <mergeCell ref="A40:F40"/>
    <mergeCell ref="A41:F41"/>
    <mergeCell ref="A31:F31"/>
    <mergeCell ref="A32:F32"/>
    <mergeCell ref="A33:F33"/>
    <mergeCell ref="A54:F54"/>
    <mergeCell ref="A43:F43"/>
    <mergeCell ref="A44:F44"/>
    <mergeCell ref="A45:F45"/>
    <mergeCell ref="A46:F46"/>
    <mergeCell ref="A47:F47"/>
    <mergeCell ref="A48:F48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67:F67"/>
    <mergeCell ref="A68:F68"/>
    <mergeCell ref="A61:F61"/>
    <mergeCell ref="A62:F62"/>
    <mergeCell ref="A63:F63"/>
    <mergeCell ref="A64:F64"/>
    <mergeCell ref="A65:F65"/>
    <mergeCell ref="A66:F66"/>
    <mergeCell ref="A80:F80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96:F96"/>
    <mergeCell ref="A85:F85"/>
    <mergeCell ref="A86:F86"/>
    <mergeCell ref="A87:F87"/>
    <mergeCell ref="A88:F88"/>
    <mergeCell ref="A89:F89"/>
    <mergeCell ref="A90:F90"/>
    <mergeCell ref="A98:F98"/>
    <mergeCell ref="A99:F99"/>
    <mergeCell ref="A100:F100"/>
    <mergeCell ref="A101:F101"/>
    <mergeCell ref="A102:F102"/>
    <mergeCell ref="A91:F91"/>
    <mergeCell ref="A92:F92"/>
    <mergeCell ref="A93:F93"/>
    <mergeCell ref="A94:F94"/>
    <mergeCell ref="A95:F95"/>
    <mergeCell ref="A55:F55"/>
    <mergeCell ref="A69:F69"/>
    <mergeCell ref="A103:F103"/>
    <mergeCell ref="A104:F104"/>
    <mergeCell ref="A109:F109"/>
    <mergeCell ref="A105:F105"/>
    <mergeCell ref="A106:F106"/>
    <mergeCell ref="A107:F107"/>
    <mergeCell ref="A108:F108"/>
    <mergeCell ref="A97:F97"/>
    <mergeCell ref="K25:R25"/>
    <mergeCell ref="A70:F70"/>
    <mergeCell ref="A71:F71"/>
    <mergeCell ref="A72:F72"/>
    <mergeCell ref="A79:F79"/>
    <mergeCell ref="A81:F81"/>
    <mergeCell ref="A34:F34"/>
    <mergeCell ref="A35:F35"/>
    <mergeCell ref="A36:F36"/>
    <mergeCell ref="A42:F42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42"/>
  <sheetViews>
    <sheetView zoomScalePageLayoutView="0" workbookViewId="0" topLeftCell="A46">
      <selection activeCell="L24" sqref="L24:L25"/>
    </sheetView>
  </sheetViews>
  <sheetFormatPr defaultColWidth="9.140625" defaultRowHeight="12.75"/>
  <cols>
    <col min="1" max="5" width="9.140625" style="76" customWidth="1"/>
    <col min="6" max="6" width="18.140625" style="76" customWidth="1"/>
    <col min="7" max="7" width="6.00390625" style="77" customWidth="1"/>
    <col min="8" max="8" width="13.421875" style="76" customWidth="1"/>
    <col min="9" max="9" width="15.00390625" style="76" customWidth="1"/>
    <col min="10" max="10" width="9.140625" style="76" customWidth="1"/>
    <col min="11" max="12" width="18.00390625" style="76" customWidth="1"/>
    <col min="13" max="13" width="18.8515625" style="76" customWidth="1"/>
    <col min="14" max="14" width="9.140625" style="76" customWidth="1"/>
    <col min="15" max="15" width="23.57421875" style="76" customWidth="1"/>
    <col min="16" max="16" width="15.28125" style="76" customWidth="1"/>
    <col min="17" max="16384" width="9.140625" style="76" customWidth="1"/>
  </cols>
  <sheetData>
    <row r="1" spans="1:17" s="92" customFormat="1" ht="15" customHeight="1">
      <c r="A1" s="1927" t="s">
        <v>740</v>
      </c>
      <c r="B1" s="1928"/>
      <c r="C1" s="1928"/>
      <c r="D1" s="1928"/>
      <c r="E1" s="1928"/>
      <c r="F1" s="1929"/>
      <c r="G1" s="1935" t="s">
        <v>681</v>
      </c>
      <c r="H1" s="1935" t="s">
        <v>545</v>
      </c>
      <c r="I1" s="1935" t="s">
        <v>682</v>
      </c>
      <c r="J1" s="89"/>
      <c r="K1" s="1579"/>
      <c r="L1" s="1298"/>
      <c r="M1" s="1603"/>
      <c r="N1" s="1603"/>
      <c r="O1" s="1603"/>
      <c r="P1" s="1603"/>
      <c r="Q1" s="1603"/>
    </row>
    <row r="2" spans="1:17" s="92" customFormat="1" ht="13.5" customHeight="1" thickBot="1">
      <c r="A2" s="1930"/>
      <c r="B2" s="1931"/>
      <c r="C2" s="1931"/>
      <c r="D2" s="1931"/>
      <c r="E2" s="1931"/>
      <c r="F2" s="1932"/>
      <c r="G2" s="1936"/>
      <c r="H2" s="1936"/>
      <c r="I2" s="1936"/>
      <c r="J2" s="90"/>
      <c r="K2" s="1644"/>
      <c r="L2" s="1298"/>
      <c r="M2" s="1603"/>
      <c r="N2" s="1603"/>
      <c r="O2" s="1603"/>
      <c r="P2" s="1603"/>
      <c r="Q2" s="1603"/>
    </row>
    <row r="3" spans="1:17" s="92" customFormat="1" ht="12.75" customHeight="1">
      <c r="A3" s="1949" t="s">
        <v>741</v>
      </c>
      <c r="B3" s="1922"/>
      <c r="C3" s="1922"/>
      <c r="D3" s="1922"/>
      <c r="E3" s="1922"/>
      <c r="F3" s="1950"/>
      <c r="G3" s="98"/>
      <c r="H3" s="591"/>
      <c r="I3" s="591"/>
      <c r="J3" s="94"/>
      <c r="K3" s="1601"/>
      <c r="L3" s="1645"/>
      <c r="M3" s="1603"/>
      <c r="N3" s="1603"/>
      <c r="O3" s="1646"/>
      <c r="P3" s="1646"/>
      <c r="Q3" s="1603"/>
    </row>
    <row r="4" spans="1:17" s="92" customFormat="1" ht="12" customHeight="1">
      <c r="A4" s="1943" t="s">
        <v>743</v>
      </c>
      <c r="B4" s="1904"/>
      <c r="C4" s="1904"/>
      <c r="D4" s="1904"/>
      <c r="E4" s="1904"/>
      <c r="F4" s="1944"/>
      <c r="G4" s="99" t="s">
        <v>409</v>
      </c>
      <c r="H4" s="592">
        <v>627.03</v>
      </c>
      <c r="I4" s="593">
        <v>1728.89</v>
      </c>
      <c r="J4" s="100"/>
      <c r="K4" s="1647"/>
      <c r="L4" s="1298"/>
      <c r="M4" s="1603"/>
      <c r="N4" s="1603"/>
      <c r="O4" s="1646"/>
      <c r="P4" s="1646"/>
      <c r="Q4" s="1603"/>
    </row>
    <row r="5" spans="1:17" s="92" customFormat="1" ht="12.75" customHeight="1">
      <c r="A5" s="1943" t="s">
        <v>744</v>
      </c>
      <c r="B5" s="1904"/>
      <c r="C5" s="1904"/>
      <c r="D5" s="1904"/>
      <c r="E5" s="1904"/>
      <c r="F5" s="1944"/>
      <c r="G5" s="99" t="s">
        <v>410</v>
      </c>
      <c r="H5" s="592"/>
      <c r="I5" s="592"/>
      <c r="J5" s="94"/>
      <c r="K5" s="1648"/>
      <c r="L5" s="1298"/>
      <c r="M5" s="1646"/>
      <c r="N5" s="1603"/>
      <c r="O5" s="1646"/>
      <c r="P5" s="1646"/>
      <c r="Q5" s="1603"/>
    </row>
    <row r="6" spans="1:17" s="92" customFormat="1" ht="12.75" customHeight="1">
      <c r="A6" s="1943" t="s">
        <v>745</v>
      </c>
      <c r="B6" s="1904"/>
      <c r="C6" s="1904"/>
      <c r="D6" s="1904"/>
      <c r="E6" s="1904"/>
      <c r="F6" s="1944"/>
      <c r="G6" s="99" t="s">
        <v>411</v>
      </c>
      <c r="H6" s="592"/>
      <c r="I6" s="592"/>
      <c r="J6" s="94"/>
      <c r="K6" s="1601"/>
      <c r="L6" s="1645"/>
      <c r="M6" s="1603"/>
      <c r="N6" s="1603"/>
      <c r="O6" s="1603"/>
      <c r="P6" s="1603"/>
      <c r="Q6" s="1603"/>
    </row>
    <row r="7" spans="1:17" s="92" customFormat="1" ht="13.5" customHeight="1">
      <c r="A7" s="1943" t="s">
        <v>746</v>
      </c>
      <c r="B7" s="1904"/>
      <c r="C7" s="1904"/>
      <c r="D7" s="1904"/>
      <c r="E7" s="1904"/>
      <c r="F7" s="1944"/>
      <c r="G7" s="99" t="s">
        <v>0</v>
      </c>
      <c r="H7" s="592"/>
      <c r="I7" s="592"/>
      <c r="J7" s="94"/>
      <c r="K7" s="1649"/>
      <c r="L7" s="1298"/>
      <c r="M7" s="1603"/>
      <c r="N7" s="1603"/>
      <c r="O7" s="1650"/>
      <c r="P7" s="1646"/>
      <c r="Q7" s="1603"/>
    </row>
    <row r="8" spans="1:17" s="92" customFormat="1" ht="11.25" customHeight="1">
      <c r="A8" s="1943" t="s">
        <v>747</v>
      </c>
      <c r="B8" s="1904"/>
      <c r="C8" s="1904"/>
      <c r="D8" s="1904"/>
      <c r="E8" s="1904"/>
      <c r="F8" s="1944"/>
      <c r="G8" s="99" t="s">
        <v>1</v>
      </c>
      <c r="H8" s="592"/>
      <c r="I8" s="592"/>
      <c r="J8" s="94"/>
      <c r="K8" s="1601"/>
      <c r="L8" s="1298"/>
      <c r="M8" s="1603"/>
      <c r="N8" s="1603"/>
      <c r="O8" s="1646"/>
      <c r="P8" s="1603"/>
      <c r="Q8" s="1603"/>
    </row>
    <row r="9" spans="1:17" s="92" customFormat="1" ht="23.25" customHeight="1">
      <c r="A9" s="1947" t="s">
        <v>748</v>
      </c>
      <c r="B9" s="1916"/>
      <c r="C9" s="1916"/>
      <c r="D9" s="1916"/>
      <c r="E9" s="1916"/>
      <c r="F9" s="1948"/>
      <c r="G9" s="99" t="s">
        <v>3</v>
      </c>
      <c r="H9" s="592"/>
      <c r="I9" s="592"/>
      <c r="J9" s="94"/>
      <c r="K9" s="1649"/>
      <c r="L9" s="1298"/>
      <c r="M9" s="1603"/>
      <c r="N9" s="1603"/>
      <c r="O9" s="1603"/>
      <c r="P9" s="1603"/>
      <c r="Q9" s="1603"/>
    </row>
    <row r="10" spans="1:17" s="92" customFormat="1" ht="12.75" customHeight="1">
      <c r="A10" s="1945" t="s">
        <v>742</v>
      </c>
      <c r="B10" s="1901"/>
      <c r="C10" s="1901"/>
      <c r="D10" s="1901"/>
      <c r="E10" s="1901"/>
      <c r="F10" s="1946"/>
      <c r="G10" s="99"/>
      <c r="H10" s="592"/>
      <c r="I10" s="592"/>
      <c r="J10" s="94"/>
      <c r="K10" s="1651"/>
      <c r="L10" s="1298"/>
      <c r="M10" s="1603"/>
      <c r="N10" s="1603"/>
      <c r="O10" s="1603"/>
      <c r="P10" s="1603"/>
      <c r="Q10" s="1603"/>
    </row>
    <row r="11" spans="1:17" s="92" customFormat="1" ht="10.5" customHeight="1">
      <c r="A11" s="1943" t="s">
        <v>749</v>
      </c>
      <c r="B11" s="1904"/>
      <c r="C11" s="1904"/>
      <c r="D11" s="1904"/>
      <c r="E11" s="1904"/>
      <c r="F11" s="1944"/>
      <c r="G11" s="99" t="s">
        <v>4</v>
      </c>
      <c r="H11" s="592"/>
      <c r="I11" s="592"/>
      <c r="J11" s="94"/>
      <c r="K11" s="1601"/>
      <c r="L11" s="1652"/>
      <c r="M11" s="1653"/>
      <c r="N11" s="1603"/>
      <c r="O11" s="1603"/>
      <c r="P11" s="1603"/>
      <c r="Q11" s="1603"/>
    </row>
    <row r="12" spans="1:17" s="92" customFormat="1" ht="11.25" customHeight="1">
      <c r="A12" s="1937" t="s">
        <v>750</v>
      </c>
      <c r="B12" s="1895"/>
      <c r="C12" s="1895"/>
      <c r="D12" s="1895"/>
      <c r="E12" s="1895"/>
      <c r="F12" s="1938"/>
      <c r="G12" s="99" t="s">
        <v>5</v>
      </c>
      <c r="H12" s="592"/>
      <c r="I12" s="592"/>
      <c r="J12" s="94"/>
      <c r="K12" s="1603"/>
      <c r="L12" s="1654"/>
      <c r="M12" s="1655"/>
      <c r="N12" s="1603"/>
      <c r="O12" s="1603"/>
      <c r="P12" s="1603"/>
      <c r="Q12" s="1603"/>
    </row>
    <row r="13" spans="1:17" s="92" customFormat="1" ht="11.25" customHeight="1">
      <c r="A13" s="1937" t="s">
        <v>751</v>
      </c>
      <c r="B13" s="1895"/>
      <c r="C13" s="1895"/>
      <c r="D13" s="1895"/>
      <c r="E13" s="1895"/>
      <c r="F13" s="1938"/>
      <c r="G13" s="99" t="s">
        <v>6</v>
      </c>
      <c r="H13" s="592"/>
      <c r="I13" s="592"/>
      <c r="J13" s="94"/>
      <c r="K13" s="1656"/>
      <c r="L13" s="1646"/>
      <c r="M13" s="1647"/>
      <c r="N13" s="1603"/>
      <c r="O13" s="1646"/>
      <c r="P13" s="1646"/>
      <c r="Q13" s="1603"/>
    </row>
    <row r="14" spans="1:17" s="92" customFormat="1" ht="12" customHeight="1">
      <c r="A14" s="1937" t="s">
        <v>752</v>
      </c>
      <c r="B14" s="1895"/>
      <c r="C14" s="1895"/>
      <c r="D14" s="1895"/>
      <c r="E14" s="1895"/>
      <c r="F14" s="1938"/>
      <c r="G14" s="99" t="s">
        <v>7</v>
      </c>
      <c r="H14" s="592"/>
      <c r="I14" s="592"/>
      <c r="J14" s="94"/>
      <c r="K14" s="1647"/>
      <c r="L14" s="1657"/>
      <c r="M14" s="1650"/>
      <c r="N14" s="1603"/>
      <c r="O14" s="1658"/>
      <c r="P14" s="1603"/>
      <c r="Q14" s="1603"/>
    </row>
    <row r="15" spans="1:17" s="92" customFormat="1" ht="12.75" customHeight="1">
      <c r="A15" s="1937" t="s">
        <v>753</v>
      </c>
      <c r="B15" s="1895"/>
      <c r="C15" s="1895"/>
      <c r="D15" s="1895"/>
      <c r="E15" s="1895"/>
      <c r="F15" s="1938"/>
      <c r="G15" s="99" t="s">
        <v>8</v>
      </c>
      <c r="H15" s="593">
        <v>119218958.69</v>
      </c>
      <c r="I15" s="593">
        <v>115382179.44</v>
      </c>
      <c r="J15" s="94"/>
      <c r="K15" s="1582"/>
      <c r="L15" s="1659"/>
      <c r="M15" s="1660"/>
      <c r="N15" s="1603"/>
      <c r="O15" s="1661"/>
      <c r="P15" s="1603"/>
      <c r="Q15" s="1603"/>
    </row>
    <row r="16" spans="1:17" s="92" customFormat="1" ht="12.75" customHeight="1">
      <c r="A16" s="1937" t="s">
        <v>754</v>
      </c>
      <c r="B16" s="1895"/>
      <c r="C16" s="1895"/>
      <c r="D16" s="1895"/>
      <c r="E16" s="1895"/>
      <c r="F16" s="1938"/>
      <c r="G16" s="99" t="s">
        <v>9</v>
      </c>
      <c r="H16" s="592"/>
      <c r="I16" s="592"/>
      <c r="J16" s="94"/>
      <c r="K16" s="1582"/>
      <c r="L16" s="1662"/>
      <c r="M16" s="1663"/>
      <c r="N16" s="1603"/>
      <c r="O16" s="1664"/>
      <c r="P16" s="1603"/>
      <c r="Q16" s="1603"/>
    </row>
    <row r="17" spans="1:17" s="92" customFormat="1" ht="12.75" customHeight="1">
      <c r="A17" s="1937" t="s">
        <v>755</v>
      </c>
      <c r="B17" s="1895"/>
      <c r="C17" s="1895"/>
      <c r="D17" s="1895"/>
      <c r="E17" s="1895"/>
      <c r="F17" s="1938"/>
      <c r="G17" s="99" t="s">
        <v>10</v>
      </c>
      <c r="H17" s="592"/>
      <c r="I17" s="592"/>
      <c r="J17" s="94"/>
      <c r="K17" s="1665"/>
      <c r="L17" s="1661"/>
      <c r="M17" s="1603"/>
      <c r="N17" s="1603"/>
      <c r="O17" s="1666"/>
      <c r="P17" s="1666"/>
      <c r="Q17" s="1603"/>
    </row>
    <row r="18" spans="1:17" s="92" customFormat="1" ht="11.25" customHeight="1">
      <c r="A18" s="1937" t="s">
        <v>756</v>
      </c>
      <c r="B18" s="1895"/>
      <c r="C18" s="1895"/>
      <c r="D18" s="1895"/>
      <c r="E18" s="1895"/>
      <c r="F18" s="1938"/>
      <c r="G18" s="99" t="s">
        <v>11</v>
      </c>
      <c r="H18" s="592"/>
      <c r="I18" s="592"/>
      <c r="J18" s="94"/>
      <c r="K18" s="1601"/>
      <c r="L18" s="1667"/>
      <c r="M18" s="1668"/>
      <c r="N18" s="1603"/>
      <c r="O18" s="1669"/>
      <c r="P18" s="1670"/>
      <c r="Q18" s="1603"/>
    </row>
    <row r="19" spans="1:17" s="92" customFormat="1" ht="12.75" customHeight="1">
      <c r="A19" s="1937" t="s">
        <v>757</v>
      </c>
      <c r="B19" s="1895"/>
      <c r="C19" s="1895"/>
      <c r="D19" s="1895"/>
      <c r="E19" s="1895"/>
      <c r="F19" s="1938"/>
      <c r="G19" s="99" t="s">
        <v>12</v>
      </c>
      <c r="H19" s="593">
        <v>93503529.71</v>
      </c>
      <c r="I19" s="593">
        <v>103402351.51</v>
      </c>
      <c r="J19" s="94"/>
      <c r="K19" s="1671"/>
      <c r="L19" s="1654"/>
      <c r="M19" s="1584"/>
      <c r="N19" s="1603"/>
      <c r="O19" s="1603"/>
      <c r="P19" s="1603"/>
      <c r="Q19" s="1603"/>
    </row>
    <row r="20" spans="1:17" s="92" customFormat="1" ht="12" customHeight="1">
      <c r="A20" s="1937" t="s">
        <v>758</v>
      </c>
      <c r="B20" s="1895"/>
      <c r="C20" s="1895"/>
      <c r="D20" s="1895"/>
      <c r="E20" s="1895"/>
      <c r="F20" s="1938"/>
      <c r="G20" s="99" t="s">
        <v>13</v>
      </c>
      <c r="H20" s="593">
        <v>11330.44</v>
      </c>
      <c r="I20" s="593">
        <v>11441.14</v>
      </c>
      <c r="J20" s="94"/>
      <c r="K20" s="1582"/>
      <c r="L20" s="1659"/>
      <c r="M20" s="1672"/>
      <c r="N20" s="1603"/>
      <c r="O20" s="1603"/>
      <c r="P20" s="1603"/>
      <c r="Q20" s="1603"/>
    </row>
    <row r="21" spans="1:17" s="92" customFormat="1" ht="12" customHeight="1">
      <c r="A21" s="1945" t="s">
        <v>759</v>
      </c>
      <c r="B21" s="1901"/>
      <c r="C21" s="1901"/>
      <c r="D21" s="1901"/>
      <c r="E21" s="1901"/>
      <c r="F21" s="1946"/>
      <c r="G21" s="99"/>
      <c r="H21" s="592"/>
      <c r="I21" s="592"/>
      <c r="J21" s="94"/>
      <c r="K21" s="1582"/>
      <c r="L21" s="1659"/>
      <c r="M21" s="1646"/>
      <c r="N21" s="1603"/>
      <c r="O21" s="1603"/>
      <c r="P21" s="1603"/>
      <c r="Q21" s="1603"/>
    </row>
    <row r="22" spans="1:17" s="92" customFormat="1" ht="24.75" customHeight="1">
      <c r="A22" s="1941" t="s">
        <v>760</v>
      </c>
      <c r="B22" s="1919"/>
      <c r="C22" s="1919"/>
      <c r="D22" s="1919"/>
      <c r="E22" s="1919"/>
      <c r="F22" s="1942"/>
      <c r="G22" s="99" t="s">
        <v>14</v>
      </c>
      <c r="H22" s="592"/>
      <c r="I22" s="592"/>
      <c r="J22" s="94"/>
      <c r="K22" s="1673"/>
      <c r="L22" s="1659"/>
      <c r="M22" s="1674"/>
      <c r="N22" s="1603"/>
      <c r="O22" s="1603"/>
      <c r="P22" s="1603"/>
      <c r="Q22" s="1603"/>
    </row>
    <row r="23" spans="1:17" s="92" customFormat="1" ht="24" customHeight="1">
      <c r="A23" s="1941" t="s">
        <v>761</v>
      </c>
      <c r="B23" s="1919"/>
      <c r="C23" s="1919"/>
      <c r="D23" s="1919"/>
      <c r="E23" s="1919"/>
      <c r="F23" s="1942"/>
      <c r="G23" s="99" t="s">
        <v>15</v>
      </c>
      <c r="H23" s="592"/>
      <c r="I23" s="592"/>
      <c r="J23" s="94"/>
      <c r="K23" s="1675"/>
      <c r="L23" s="1676"/>
      <c r="M23" s="1584"/>
      <c r="N23" s="1603"/>
      <c r="O23" s="1677"/>
      <c r="P23" s="1603"/>
      <c r="Q23" s="1603"/>
    </row>
    <row r="24" spans="1:17" s="92" customFormat="1" ht="21.75" customHeight="1">
      <c r="A24" s="1941" t="s">
        <v>762</v>
      </c>
      <c r="B24" s="1919"/>
      <c r="C24" s="1919"/>
      <c r="D24" s="1919"/>
      <c r="E24" s="1919"/>
      <c r="F24" s="1942"/>
      <c r="G24" s="99" t="s">
        <v>16</v>
      </c>
      <c r="H24" s="592"/>
      <c r="I24" s="592"/>
      <c r="J24" s="756"/>
      <c r="K24" s="1603"/>
      <c r="L24" s="1298"/>
      <c r="M24" s="1650"/>
      <c r="N24" s="1603"/>
      <c r="O24" s="1650"/>
      <c r="P24" s="1603"/>
      <c r="Q24" s="1603"/>
    </row>
    <row r="25" spans="1:17" s="92" customFormat="1" ht="21.75" customHeight="1">
      <c r="A25" s="1941" t="s">
        <v>717</v>
      </c>
      <c r="B25" s="1919"/>
      <c r="C25" s="1919"/>
      <c r="D25" s="1919"/>
      <c r="E25" s="1919"/>
      <c r="F25" s="1942"/>
      <c r="G25" s="99" t="s">
        <v>17</v>
      </c>
      <c r="H25" s="592"/>
      <c r="I25" s="592"/>
      <c r="J25" s="94"/>
      <c r="K25" s="1678"/>
      <c r="L25" s="1679"/>
      <c r="M25" s="1664"/>
      <c r="N25" s="1670"/>
      <c r="O25" s="1680"/>
      <c r="P25" s="1603"/>
      <c r="Q25" s="1603"/>
    </row>
    <row r="26" spans="1:17" s="92" customFormat="1" ht="22.5" customHeight="1">
      <c r="A26" s="1941" t="s">
        <v>718</v>
      </c>
      <c r="B26" s="1919"/>
      <c r="C26" s="1919"/>
      <c r="D26" s="1919"/>
      <c r="E26" s="1919"/>
      <c r="F26" s="1942"/>
      <c r="G26" s="99" t="s">
        <v>18</v>
      </c>
      <c r="H26" s="592"/>
      <c r="I26" s="592"/>
      <c r="J26" s="94"/>
      <c r="K26" s="1681"/>
      <c r="L26" s="1682"/>
      <c r="M26" s="1661"/>
      <c r="N26" s="1603"/>
      <c r="O26" s="1603"/>
      <c r="P26" s="1603"/>
      <c r="Q26" s="1603"/>
    </row>
    <row r="27" spans="1:17" s="92" customFormat="1" ht="14.25" customHeight="1">
      <c r="A27" s="1937" t="s">
        <v>719</v>
      </c>
      <c r="B27" s="1895"/>
      <c r="C27" s="1895"/>
      <c r="D27" s="1895"/>
      <c r="E27" s="1895"/>
      <c r="F27" s="1938"/>
      <c r="G27" s="99" t="s">
        <v>19</v>
      </c>
      <c r="H27" s="592"/>
      <c r="I27" s="592"/>
      <c r="J27" s="94"/>
      <c r="K27" s="1654"/>
      <c r="L27" s="1683"/>
      <c r="M27" s="1684"/>
      <c r="N27" s="1603"/>
      <c r="O27" s="1603"/>
      <c r="P27" s="1603"/>
      <c r="Q27" s="1603"/>
    </row>
    <row r="28" spans="1:17" s="92" customFormat="1" ht="12" customHeight="1">
      <c r="A28" s="1937" t="s">
        <v>763</v>
      </c>
      <c r="B28" s="1895"/>
      <c r="C28" s="1895"/>
      <c r="D28" s="1895"/>
      <c r="E28" s="1895"/>
      <c r="F28" s="1938"/>
      <c r="G28" s="99" t="s">
        <v>20</v>
      </c>
      <c r="H28" s="592"/>
      <c r="I28" s="592"/>
      <c r="J28" s="94"/>
      <c r="K28" s="1601"/>
      <c r="L28" s="1298"/>
      <c r="M28" s="1685"/>
      <c r="N28" s="1603"/>
      <c r="O28" s="1603"/>
      <c r="P28" s="1603"/>
      <c r="Q28" s="1603"/>
    </row>
    <row r="29" spans="1:17" s="92" customFormat="1" ht="12" customHeight="1">
      <c r="A29" s="1937" t="s">
        <v>722</v>
      </c>
      <c r="B29" s="1895"/>
      <c r="C29" s="1895"/>
      <c r="D29" s="1895"/>
      <c r="E29" s="1895"/>
      <c r="F29" s="1938"/>
      <c r="G29" s="99" t="s">
        <v>21</v>
      </c>
      <c r="H29" s="592"/>
      <c r="I29" s="593"/>
      <c r="J29" s="94"/>
      <c r="K29" s="1601"/>
      <c r="L29" s="1298"/>
      <c r="M29" s="1603"/>
      <c r="N29" s="1603"/>
      <c r="O29" s="1603"/>
      <c r="P29" s="1603"/>
      <c r="Q29" s="1603"/>
    </row>
    <row r="30" spans="1:17" s="92" customFormat="1" ht="12" customHeight="1">
      <c r="A30" s="1937" t="s">
        <v>764</v>
      </c>
      <c r="B30" s="1895"/>
      <c r="C30" s="1895"/>
      <c r="D30" s="1895"/>
      <c r="E30" s="1895"/>
      <c r="F30" s="1938"/>
      <c r="G30" s="99" t="s">
        <v>22</v>
      </c>
      <c r="H30" s="593"/>
      <c r="I30" s="593"/>
      <c r="J30" s="756"/>
      <c r="K30" s="1601"/>
      <c r="L30" s="1298"/>
      <c r="M30" s="1603"/>
      <c r="N30" s="1603"/>
      <c r="O30" s="1603"/>
      <c r="P30" s="1603"/>
      <c r="Q30" s="1603"/>
    </row>
    <row r="31" spans="1:17" s="92" customFormat="1" ht="12.75" customHeight="1">
      <c r="A31" s="1937" t="s">
        <v>765</v>
      </c>
      <c r="B31" s="1895"/>
      <c r="C31" s="1895"/>
      <c r="D31" s="1895"/>
      <c r="E31" s="1895"/>
      <c r="F31" s="1938"/>
      <c r="G31" s="99" t="s">
        <v>23</v>
      </c>
      <c r="H31" s="592"/>
      <c r="I31" s="592"/>
      <c r="J31" s="94"/>
      <c r="K31" s="1601"/>
      <c r="L31" s="1686"/>
      <c r="M31" s="1664"/>
      <c r="N31" s="1603"/>
      <c r="O31" s="1603"/>
      <c r="P31" s="1603"/>
      <c r="Q31" s="1603"/>
    </row>
    <row r="32" spans="1:17" s="92" customFormat="1" ht="22.5" customHeight="1">
      <c r="A32" s="1941" t="s">
        <v>766</v>
      </c>
      <c r="B32" s="1919"/>
      <c r="C32" s="1919"/>
      <c r="D32" s="1919"/>
      <c r="E32" s="1919"/>
      <c r="F32" s="1942"/>
      <c r="G32" s="99" t="s">
        <v>24</v>
      </c>
      <c r="H32" s="592"/>
      <c r="I32" s="593"/>
      <c r="J32" s="94"/>
      <c r="K32" s="1601"/>
      <c r="L32" s="1298"/>
      <c r="M32" s="1603"/>
      <c r="N32" s="1603"/>
      <c r="O32" s="1603"/>
      <c r="P32" s="1603"/>
      <c r="Q32" s="1603"/>
    </row>
    <row r="33" spans="1:17" s="92" customFormat="1" ht="12.75" customHeight="1">
      <c r="A33" s="1937" t="s">
        <v>767</v>
      </c>
      <c r="B33" s="1895"/>
      <c r="C33" s="1895"/>
      <c r="D33" s="1895"/>
      <c r="E33" s="1895"/>
      <c r="F33" s="1938"/>
      <c r="G33" s="99" t="s">
        <v>25</v>
      </c>
      <c r="H33" s="592"/>
      <c r="I33" s="592"/>
      <c r="J33" s="94"/>
      <c r="K33" s="1601"/>
      <c r="L33" s="1298"/>
      <c r="M33" s="1603"/>
      <c r="N33" s="1603"/>
      <c r="O33" s="1603"/>
      <c r="P33" s="1603"/>
      <c r="Q33" s="1603"/>
    </row>
    <row r="34" spans="1:17" s="92" customFormat="1" ht="12.75" customHeight="1">
      <c r="A34" s="1937" t="s">
        <v>768</v>
      </c>
      <c r="B34" s="1895"/>
      <c r="C34" s="1895"/>
      <c r="D34" s="1895"/>
      <c r="E34" s="1895"/>
      <c r="F34" s="1938"/>
      <c r="G34" s="99" t="s">
        <v>26</v>
      </c>
      <c r="H34" s="595">
        <v>378.44</v>
      </c>
      <c r="I34" s="912"/>
      <c r="J34" s="94"/>
      <c r="K34" s="1601"/>
      <c r="L34" s="1687"/>
      <c r="M34" s="1603"/>
      <c r="N34" s="1603"/>
      <c r="O34" s="1603"/>
      <c r="P34" s="1603"/>
      <c r="Q34" s="1603"/>
    </row>
    <row r="35" spans="1:17" s="92" customFormat="1" ht="12.75" customHeight="1">
      <c r="A35" s="1937" t="s">
        <v>769</v>
      </c>
      <c r="B35" s="1895"/>
      <c r="C35" s="1895"/>
      <c r="D35" s="1895"/>
      <c r="E35" s="1895"/>
      <c r="F35" s="1938"/>
      <c r="G35" s="99" t="s">
        <v>27</v>
      </c>
      <c r="H35" s="594"/>
      <c r="I35" s="593"/>
      <c r="J35" s="94"/>
      <c r="K35" s="1601"/>
      <c r="L35" s="1688"/>
      <c r="M35" s="1603"/>
      <c r="N35" s="1603"/>
      <c r="O35" s="1603"/>
      <c r="P35" s="1603"/>
      <c r="Q35" s="1603"/>
    </row>
    <row r="36" spans="1:17" s="92" customFormat="1" ht="11.25" customHeight="1">
      <c r="A36" s="1937" t="s">
        <v>770</v>
      </c>
      <c r="B36" s="1895"/>
      <c r="C36" s="1895"/>
      <c r="D36" s="1895"/>
      <c r="E36" s="1895"/>
      <c r="F36" s="1938"/>
      <c r="G36" s="99" t="s">
        <v>28</v>
      </c>
      <c r="H36" s="592"/>
      <c r="I36" s="592"/>
      <c r="J36" s="94"/>
      <c r="K36" s="1601"/>
      <c r="L36" s="1689"/>
      <c r="M36" s="1603"/>
      <c r="N36" s="1603"/>
      <c r="O36" s="1603"/>
      <c r="P36" s="1603"/>
      <c r="Q36" s="1603"/>
    </row>
    <row r="37" spans="1:17" s="92" customFormat="1" ht="23.25" customHeight="1">
      <c r="A37" s="1941" t="s">
        <v>771</v>
      </c>
      <c r="B37" s="1919"/>
      <c r="C37" s="1919"/>
      <c r="D37" s="1919"/>
      <c r="E37" s="1919"/>
      <c r="F37" s="1942"/>
      <c r="G37" s="99" t="s">
        <v>29</v>
      </c>
      <c r="H37" s="592"/>
      <c r="I37" s="593"/>
      <c r="J37" s="94"/>
      <c r="K37" s="1690"/>
      <c r="L37" s="1683"/>
      <c r="M37" s="1603"/>
      <c r="N37" s="1603"/>
      <c r="O37" s="1603"/>
      <c r="P37" s="1603"/>
      <c r="Q37" s="1603"/>
    </row>
    <row r="38" spans="1:17" s="92" customFormat="1" ht="11.25" customHeight="1">
      <c r="A38" s="1937" t="s">
        <v>944</v>
      </c>
      <c r="B38" s="1895"/>
      <c r="C38" s="1895"/>
      <c r="D38" s="1895"/>
      <c r="E38" s="1895"/>
      <c r="F38" s="1938"/>
      <c r="G38" s="99" t="s">
        <v>30</v>
      </c>
      <c r="H38" s="592"/>
      <c r="I38" s="593"/>
      <c r="J38" s="94"/>
      <c r="K38" s="1690"/>
      <c r="L38" s="1298"/>
      <c r="M38" s="1603"/>
      <c r="N38" s="1603"/>
      <c r="O38" s="1603"/>
      <c r="P38" s="1603"/>
      <c r="Q38" s="1603"/>
    </row>
    <row r="39" spans="1:17" s="92" customFormat="1" ht="12.75" customHeight="1">
      <c r="A39" s="1943" t="s">
        <v>1039</v>
      </c>
      <c r="B39" s="1904"/>
      <c r="C39" s="1904"/>
      <c r="D39" s="1904"/>
      <c r="E39" s="1904"/>
      <c r="F39" s="1944"/>
      <c r="G39" s="99" t="s">
        <v>31</v>
      </c>
      <c r="H39" s="594"/>
      <c r="I39" s="593"/>
      <c r="J39" s="94"/>
      <c r="K39" s="1690"/>
      <c r="L39" s="1298"/>
      <c r="M39" s="1603"/>
      <c r="N39" s="1603"/>
      <c r="O39" s="1603"/>
      <c r="P39" s="1603"/>
      <c r="Q39" s="1603"/>
    </row>
    <row r="40" spans="1:17" s="92" customFormat="1" ht="13.5" customHeight="1">
      <c r="A40" s="1939" t="s">
        <v>773</v>
      </c>
      <c r="B40" s="1898"/>
      <c r="C40" s="1898"/>
      <c r="D40" s="1898"/>
      <c r="E40" s="1898"/>
      <c r="F40" s="1940"/>
      <c r="G40" s="99"/>
      <c r="H40" s="592"/>
      <c r="I40" s="592"/>
      <c r="J40" s="94"/>
      <c r="K40" s="1677"/>
      <c r="L40" s="1298"/>
      <c r="M40" s="1603"/>
      <c r="N40" s="1603"/>
      <c r="O40" s="1603"/>
      <c r="P40" s="1603"/>
      <c r="Q40" s="1603"/>
    </row>
    <row r="41" spans="1:17" s="92" customFormat="1" ht="12" customHeight="1">
      <c r="A41" s="1943" t="s">
        <v>777</v>
      </c>
      <c r="B41" s="1904"/>
      <c r="C41" s="1904"/>
      <c r="D41" s="1904"/>
      <c r="E41" s="1904"/>
      <c r="F41" s="1944"/>
      <c r="G41" s="99" t="s">
        <v>32</v>
      </c>
      <c r="H41" s="592"/>
      <c r="I41" s="592"/>
      <c r="J41" s="94"/>
      <c r="K41" s="1677"/>
      <c r="L41" s="1298"/>
      <c r="M41" s="1603"/>
      <c r="N41" s="1603"/>
      <c r="O41" s="1603"/>
      <c r="P41" s="1603"/>
      <c r="Q41" s="1603"/>
    </row>
    <row r="42" spans="1:17" s="92" customFormat="1" ht="12.75" customHeight="1">
      <c r="A42" s="1937" t="s">
        <v>778</v>
      </c>
      <c r="B42" s="1895"/>
      <c r="C42" s="1895"/>
      <c r="D42" s="1895"/>
      <c r="E42" s="1895"/>
      <c r="F42" s="1938"/>
      <c r="G42" s="99" t="s">
        <v>33</v>
      </c>
      <c r="H42" s="592"/>
      <c r="I42" s="592"/>
      <c r="J42" s="94"/>
      <c r="K42" s="1601"/>
      <c r="L42" s="1298"/>
      <c r="M42" s="1603"/>
      <c r="N42" s="1603"/>
      <c r="O42" s="1603"/>
      <c r="P42" s="1603"/>
      <c r="Q42" s="1603"/>
    </row>
    <row r="43" spans="1:17" s="92" customFormat="1" ht="11.25" customHeight="1">
      <c r="A43" s="1937" t="s">
        <v>779</v>
      </c>
      <c r="B43" s="1895"/>
      <c r="C43" s="1895"/>
      <c r="D43" s="1895"/>
      <c r="E43" s="1895"/>
      <c r="F43" s="1938"/>
      <c r="G43" s="99" t="s">
        <v>34</v>
      </c>
      <c r="H43" s="592"/>
      <c r="I43" s="592"/>
      <c r="J43" s="94"/>
      <c r="K43" s="1651"/>
      <c r="L43" s="1298"/>
      <c r="M43" s="1603"/>
      <c r="N43" s="1603"/>
      <c r="O43" s="1603"/>
      <c r="P43" s="1603"/>
      <c r="Q43" s="1603"/>
    </row>
    <row r="44" spans="1:17" s="92" customFormat="1" ht="11.25" customHeight="1">
      <c r="A44" s="1937" t="s">
        <v>780</v>
      </c>
      <c r="B44" s="1895"/>
      <c r="C44" s="1895"/>
      <c r="D44" s="1895"/>
      <c r="E44" s="1895"/>
      <c r="F44" s="1938"/>
      <c r="G44" s="99" t="s">
        <v>35</v>
      </c>
      <c r="H44" s="592"/>
      <c r="I44" s="592"/>
      <c r="J44" s="94"/>
      <c r="K44" s="1601"/>
      <c r="L44" s="1298"/>
      <c r="M44" s="1646"/>
      <c r="N44" s="1603"/>
      <c r="O44" s="1603"/>
      <c r="P44" s="1603"/>
      <c r="Q44" s="1603"/>
    </row>
    <row r="45" spans="1:17" s="92" customFormat="1" ht="23.25" customHeight="1">
      <c r="A45" s="1941" t="s">
        <v>781</v>
      </c>
      <c r="B45" s="1919"/>
      <c r="C45" s="1919"/>
      <c r="D45" s="1919"/>
      <c r="E45" s="1919"/>
      <c r="F45" s="1942"/>
      <c r="G45" s="99" t="s">
        <v>36</v>
      </c>
      <c r="H45" s="592"/>
      <c r="I45" s="592"/>
      <c r="J45" s="94"/>
      <c r="K45" s="1601"/>
      <c r="L45" s="1298"/>
      <c r="M45" s="1603"/>
      <c r="N45" s="1603"/>
      <c r="O45" s="1603"/>
      <c r="P45" s="1603"/>
      <c r="Q45" s="1603"/>
    </row>
    <row r="46" spans="1:17" s="92" customFormat="1" ht="11.25" customHeight="1">
      <c r="A46" s="1937" t="s">
        <v>782</v>
      </c>
      <c r="B46" s="1895"/>
      <c r="C46" s="1895"/>
      <c r="D46" s="1895"/>
      <c r="E46" s="1895"/>
      <c r="F46" s="1938"/>
      <c r="G46" s="99" t="s">
        <v>37</v>
      </c>
      <c r="H46" s="592"/>
      <c r="I46" s="592"/>
      <c r="J46" s="94"/>
      <c r="K46" s="1601"/>
      <c r="L46" s="1298"/>
      <c r="M46" s="1603"/>
      <c r="N46" s="1603"/>
      <c r="O46" s="1603"/>
      <c r="P46" s="1603"/>
      <c r="Q46" s="1603"/>
    </row>
    <row r="47" spans="1:17" s="92" customFormat="1" ht="10.5" customHeight="1">
      <c r="A47" s="1939" t="s">
        <v>774</v>
      </c>
      <c r="B47" s="1898"/>
      <c r="C47" s="1898"/>
      <c r="D47" s="1898"/>
      <c r="E47" s="1898"/>
      <c r="F47" s="1940"/>
      <c r="G47" s="99"/>
      <c r="H47" s="592"/>
      <c r="I47" s="592"/>
      <c r="J47" s="94"/>
      <c r="K47" s="1601"/>
      <c r="L47" s="1298"/>
      <c r="M47" s="1603"/>
      <c r="N47" s="1603"/>
      <c r="O47" s="1603"/>
      <c r="P47" s="1603"/>
      <c r="Q47" s="1603"/>
    </row>
    <row r="48" spans="1:17" s="92" customFormat="1" ht="12" customHeight="1">
      <c r="A48" s="1937" t="s">
        <v>737</v>
      </c>
      <c r="B48" s="1895"/>
      <c r="C48" s="1895"/>
      <c r="D48" s="1895"/>
      <c r="E48" s="1895"/>
      <c r="F48" s="1938"/>
      <c r="G48" s="99" t="s">
        <v>38</v>
      </c>
      <c r="H48" s="592"/>
      <c r="I48" s="592"/>
      <c r="J48" s="94"/>
      <c r="K48" s="1601"/>
      <c r="L48" s="1298"/>
      <c r="M48" s="1603"/>
      <c r="N48" s="1603"/>
      <c r="O48" s="1603"/>
      <c r="P48" s="1603"/>
      <c r="Q48" s="1603"/>
    </row>
    <row r="49" spans="1:17" s="92" customFormat="1" ht="13.5">
      <c r="A49" s="1937" t="s">
        <v>783</v>
      </c>
      <c r="B49" s="1895"/>
      <c r="C49" s="1895"/>
      <c r="D49" s="1895"/>
      <c r="E49" s="1895"/>
      <c r="F49" s="1938"/>
      <c r="G49" s="99" t="s">
        <v>39</v>
      </c>
      <c r="H49" s="592"/>
      <c r="I49" s="592"/>
      <c r="J49" s="94"/>
      <c r="K49" s="1601"/>
      <c r="L49" s="1298"/>
      <c r="M49" s="1603"/>
      <c r="N49" s="1603"/>
      <c r="O49" s="1603"/>
      <c r="P49" s="1603"/>
      <c r="Q49" s="1603"/>
    </row>
    <row r="50" spans="1:17" s="92" customFormat="1" ht="12" customHeight="1">
      <c r="A50" s="1937" t="s">
        <v>775</v>
      </c>
      <c r="B50" s="1895"/>
      <c r="C50" s="1895"/>
      <c r="D50" s="1895"/>
      <c r="E50" s="1895"/>
      <c r="F50" s="1938"/>
      <c r="G50" s="99" t="s">
        <v>40</v>
      </c>
      <c r="H50" s="593">
        <f>SUM(H4:H49)</f>
        <v>212734824.31</v>
      </c>
      <c r="I50" s="593">
        <f>SUM(I4:I49)</f>
        <v>218797700.98</v>
      </c>
      <c r="J50" s="94"/>
      <c r="K50" s="1601"/>
      <c r="L50" s="1298"/>
      <c r="M50" s="1603"/>
      <c r="N50" s="1603"/>
      <c r="O50" s="1603"/>
      <c r="P50" s="1603"/>
      <c r="Q50" s="1603"/>
    </row>
    <row r="51" spans="1:17" s="101" customFormat="1" ht="12" customHeight="1">
      <c r="A51" s="1939" t="s">
        <v>776</v>
      </c>
      <c r="B51" s="1898"/>
      <c r="C51" s="1898"/>
      <c r="D51" s="1898"/>
      <c r="E51" s="1898"/>
      <c r="F51" s="1940"/>
      <c r="G51" s="99"/>
      <c r="H51" s="596"/>
      <c r="I51" s="594"/>
      <c r="J51" s="100"/>
      <c r="K51" s="1690"/>
      <c r="L51" s="1622"/>
      <c r="M51" s="1622"/>
      <c r="N51" s="1622"/>
      <c r="O51" s="1622"/>
      <c r="P51" s="1622"/>
      <c r="Q51" s="1622"/>
    </row>
    <row r="52" spans="1:17" s="101" customFormat="1" ht="10.5" customHeight="1">
      <c r="A52" s="1937" t="s">
        <v>784</v>
      </c>
      <c r="B52" s="1895"/>
      <c r="C52" s="1895"/>
      <c r="D52" s="1895"/>
      <c r="E52" s="1895"/>
      <c r="F52" s="1938"/>
      <c r="G52" s="99" t="s">
        <v>41</v>
      </c>
      <c r="H52" s="592"/>
      <c r="I52" s="592"/>
      <c r="J52" s="100"/>
      <c r="K52" s="1690"/>
      <c r="L52" s="1622"/>
      <c r="M52" s="1622"/>
      <c r="N52" s="1622"/>
      <c r="O52" s="1622"/>
      <c r="P52" s="1622"/>
      <c r="Q52" s="1622"/>
    </row>
    <row r="53" spans="1:17" s="101" customFormat="1" ht="23.25" customHeight="1">
      <c r="A53" s="1941" t="s">
        <v>785</v>
      </c>
      <c r="B53" s="1919"/>
      <c r="C53" s="1919"/>
      <c r="D53" s="1919"/>
      <c r="E53" s="1919"/>
      <c r="F53" s="1942"/>
      <c r="G53" s="99" t="s">
        <v>42</v>
      </c>
      <c r="H53" s="592"/>
      <c r="I53" s="592"/>
      <c r="J53" s="100"/>
      <c r="K53" s="1690"/>
      <c r="L53" s="1622"/>
      <c r="M53" s="1622"/>
      <c r="N53" s="1622"/>
      <c r="O53" s="1622"/>
      <c r="P53" s="1622"/>
      <c r="Q53" s="1622"/>
    </row>
    <row r="54" spans="1:17" s="101" customFormat="1" ht="10.5" customHeight="1">
      <c r="A54" s="1937" t="s">
        <v>786</v>
      </c>
      <c r="B54" s="1895"/>
      <c r="C54" s="1895"/>
      <c r="D54" s="1895"/>
      <c r="E54" s="1895"/>
      <c r="F54" s="1938"/>
      <c r="G54" s="99" t="s">
        <v>43</v>
      </c>
      <c r="H54" s="592"/>
      <c r="I54" s="592"/>
      <c r="J54" s="100"/>
      <c r="K54" s="1690"/>
      <c r="L54" s="1622"/>
      <c r="M54" s="1622"/>
      <c r="N54" s="1622"/>
      <c r="O54" s="1622"/>
      <c r="P54" s="1622"/>
      <c r="Q54" s="1622"/>
    </row>
    <row r="55" spans="1:17" s="101" customFormat="1" ht="13.5" customHeight="1">
      <c r="A55" s="1951" t="s">
        <v>772</v>
      </c>
      <c r="B55" s="1952"/>
      <c r="C55" s="1952"/>
      <c r="D55" s="1952"/>
      <c r="E55" s="1952"/>
      <c r="F55" s="1953"/>
      <c r="G55" s="99" t="s">
        <v>44</v>
      </c>
      <c r="H55" s="597">
        <f>H50</f>
        <v>212734824.31</v>
      </c>
      <c r="I55" s="597">
        <f>I50+I52</f>
        <v>218797700.98</v>
      </c>
      <c r="J55" s="100"/>
      <c r="K55" s="1690"/>
      <c r="L55" s="1622"/>
      <c r="M55" s="1622"/>
      <c r="N55" s="1622"/>
      <c r="O55" s="1622"/>
      <c r="P55" s="1622"/>
      <c r="Q55" s="1622"/>
    </row>
    <row r="56" spans="1:17" ht="12.75">
      <c r="A56" s="1906"/>
      <c r="B56" s="1906"/>
      <c r="C56" s="1906"/>
      <c r="D56" s="1906"/>
      <c r="E56" s="1906"/>
      <c r="F56" s="1906"/>
      <c r="G56" s="96"/>
      <c r="H56" s="97"/>
      <c r="I56" s="97"/>
      <c r="J56" s="97"/>
      <c r="K56" s="1691"/>
      <c r="L56" s="1692"/>
      <c r="M56" s="1692"/>
      <c r="N56" s="1692"/>
      <c r="O56" s="1692"/>
      <c r="P56" s="1692"/>
      <c r="Q56" s="1692"/>
    </row>
    <row r="57" spans="1:17" ht="12.75">
      <c r="A57" s="1906"/>
      <c r="B57" s="1906"/>
      <c r="C57" s="1906"/>
      <c r="D57" s="1906"/>
      <c r="E57" s="1906"/>
      <c r="F57" s="1906"/>
      <c r="G57" s="96"/>
      <c r="H57" s="97"/>
      <c r="I57" s="97"/>
      <c r="J57" s="97"/>
      <c r="K57" s="1691"/>
      <c r="L57" s="1692"/>
      <c r="M57" s="1692"/>
      <c r="N57" s="1692"/>
      <c r="O57" s="1692"/>
      <c r="P57" s="1692"/>
      <c r="Q57" s="1692"/>
    </row>
    <row r="58" spans="1:17" ht="12.75">
      <c r="A58" s="1906"/>
      <c r="B58" s="1906"/>
      <c r="C58" s="1906"/>
      <c r="D58" s="1906"/>
      <c r="E58" s="1906"/>
      <c r="F58" s="1906"/>
      <c r="G58" s="96"/>
      <c r="H58" s="97"/>
      <c r="I58" s="97"/>
      <c r="J58" s="97"/>
      <c r="K58" s="1691"/>
      <c r="L58" s="1692"/>
      <c r="M58" s="1692"/>
      <c r="N58" s="1692"/>
      <c r="O58" s="1692"/>
      <c r="P58" s="1692"/>
      <c r="Q58" s="1692"/>
    </row>
    <row r="59" spans="1:17" ht="12.75">
      <c r="A59" s="1906"/>
      <c r="B59" s="1906"/>
      <c r="C59" s="1906"/>
      <c r="D59" s="1906"/>
      <c r="E59" s="1906"/>
      <c r="F59" s="1906"/>
      <c r="G59" s="96"/>
      <c r="H59" s="97"/>
      <c r="I59" s="97"/>
      <c r="J59" s="97"/>
      <c r="K59" s="1691"/>
      <c r="L59" s="1692"/>
      <c r="M59" s="1692"/>
      <c r="N59" s="1692"/>
      <c r="O59" s="1692"/>
      <c r="P59" s="1692"/>
      <c r="Q59" s="1692"/>
    </row>
    <row r="60" spans="1:17" ht="12.75">
      <c r="A60" s="1906"/>
      <c r="B60" s="1906"/>
      <c r="C60" s="1906"/>
      <c r="D60" s="1906"/>
      <c r="E60" s="1906"/>
      <c r="F60" s="1906"/>
      <c r="G60" s="96"/>
      <c r="H60" s="97"/>
      <c r="I60" s="97"/>
      <c r="J60" s="97"/>
      <c r="K60" s="1691"/>
      <c r="L60" s="1692"/>
      <c r="M60" s="1692"/>
      <c r="N60" s="1692"/>
      <c r="O60" s="1692"/>
      <c r="P60" s="1692"/>
      <c r="Q60" s="1692"/>
    </row>
    <row r="61" spans="1:11" ht="12.75">
      <c r="A61" s="1906"/>
      <c r="B61" s="1906"/>
      <c r="C61" s="1906"/>
      <c r="D61" s="1906"/>
      <c r="E61" s="1906"/>
      <c r="F61" s="1906"/>
      <c r="G61" s="96"/>
      <c r="H61" s="97"/>
      <c r="I61" s="97"/>
      <c r="J61" s="97"/>
      <c r="K61" s="97"/>
    </row>
    <row r="62" spans="1:11" ht="12.75">
      <c r="A62" s="1906"/>
      <c r="B62" s="1906"/>
      <c r="C62" s="1906"/>
      <c r="D62" s="1906"/>
      <c r="E62" s="1906"/>
      <c r="F62" s="1906"/>
      <c r="G62" s="96"/>
      <c r="H62" s="97"/>
      <c r="I62" s="97"/>
      <c r="J62" s="97"/>
      <c r="K62" s="97"/>
    </row>
    <row r="63" spans="1:11" ht="12.75">
      <c r="A63" s="1906"/>
      <c r="B63" s="1906"/>
      <c r="C63" s="1906"/>
      <c r="D63" s="1906"/>
      <c r="E63" s="1906"/>
      <c r="F63" s="1906"/>
      <c r="G63" s="96"/>
      <c r="H63" s="97"/>
      <c r="I63" s="97"/>
      <c r="J63" s="97"/>
      <c r="K63" s="97"/>
    </row>
    <row r="64" spans="1:11" ht="12.75">
      <c r="A64" s="1906"/>
      <c r="B64" s="1906"/>
      <c r="C64" s="1906"/>
      <c r="D64" s="1906"/>
      <c r="E64" s="1906"/>
      <c r="F64" s="1906"/>
      <c r="G64" s="96"/>
      <c r="H64" s="97"/>
      <c r="I64" s="97"/>
      <c r="J64" s="97"/>
      <c r="K64" s="97"/>
    </row>
    <row r="65" spans="1:11" ht="12.75">
      <c r="A65" s="1906"/>
      <c r="B65" s="1906"/>
      <c r="C65" s="1906"/>
      <c r="D65" s="1906"/>
      <c r="E65" s="1906"/>
      <c r="F65" s="1906"/>
      <c r="G65" s="96"/>
      <c r="H65" s="97"/>
      <c r="I65" s="97"/>
      <c r="J65" s="97"/>
      <c r="K65" s="97"/>
    </row>
    <row r="66" spans="1:11" ht="12.75">
      <c r="A66" s="1906"/>
      <c r="B66" s="1906"/>
      <c r="C66" s="1906"/>
      <c r="D66" s="1906"/>
      <c r="E66" s="1906"/>
      <c r="F66" s="1906"/>
      <c r="G66" s="96"/>
      <c r="H66" s="97"/>
      <c r="I66" s="97"/>
      <c r="J66" s="97"/>
      <c r="K66" s="97"/>
    </row>
    <row r="67" spans="1:11" ht="12.75">
      <c r="A67" s="1906"/>
      <c r="B67" s="1906"/>
      <c r="C67" s="1906"/>
      <c r="D67" s="1906"/>
      <c r="E67" s="1906"/>
      <c r="F67" s="1906"/>
      <c r="G67" s="96"/>
      <c r="H67" s="97"/>
      <c r="I67" s="97"/>
      <c r="J67" s="97"/>
      <c r="K67" s="97"/>
    </row>
    <row r="68" spans="1:11" ht="12.75">
      <c r="A68" s="1906"/>
      <c r="B68" s="1906"/>
      <c r="C68" s="1906"/>
      <c r="D68" s="1906"/>
      <c r="E68" s="1906"/>
      <c r="F68" s="1906"/>
      <c r="G68" s="96"/>
      <c r="H68" s="97"/>
      <c r="I68" s="97"/>
      <c r="J68" s="97"/>
      <c r="K68" s="97"/>
    </row>
    <row r="69" spans="1:11" ht="12.75">
      <c r="A69" s="1906"/>
      <c r="B69" s="1906"/>
      <c r="C69" s="1906"/>
      <c r="D69" s="1906"/>
      <c r="E69" s="1906"/>
      <c r="F69" s="1906"/>
      <c r="G69" s="96"/>
      <c r="H69" s="97"/>
      <c r="I69" s="97"/>
      <c r="J69" s="97"/>
      <c r="K69" s="97"/>
    </row>
    <row r="70" spans="1:11" ht="12.75">
      <c r="A70" s="1906"/>
      <c r="B70" s="1906"/>
      <c r="C70" s="1906"/>
      <c r="D70" s="1906"/>
      <c r="E70" s="1906"/>
      <c r="F70" s="1906"/>
      <c r="G70" s="96"/>
      <c r="H70" s="97"/>
      <c r="I70" s="97"/>
      <c r="J70" s="97"/>
      <c r="K70" s="97"/>
    </row>
    <row r="71" spans="1:11" ht="12.75">
      <c r="A71" s="1906"/>
      <c r="B71" s="1906"/>
      <c r="C71" s="1906"/>
      <c r="D71" s="1906"/>
      <c r="E71" s="1906"/>
      <c r="F71" s="1906"/>
      <c r="G71" s="96"/>
      <c r="H71" s="97"/>
      <c r="I71" s="97"/>
      <c r="J71" s="97"/>
      <c r="K71" s="97"/>
    </row>
    <row r="72" spans="1:11" ht="12.75">
      <c r="A72" s="1906"/>
      <c r="B72" s="1906"/>
      <c r="C72" s="1906"/>
      <c r="D72" s="1906"/>
      <c r="E72" s="1906"/>
      <c r="F72" s="1906"/>
      <c r="G72" s="96"/>
      <c r="H72" s="97"/>
      <c r="I72" s="97"/>
      <c r="J72" s="97"/>
      <c r="K72" s="97"/>
    </row>
    <row r="73" spans="1:11" ht="12.75">
      <c r="A73" s="1906"/>
      <c r="B73" s="1906"/>
      <c r="C73" s="1906"/>
      <c r="D73" s="1906"/>
      <c r="E73" s="1906"/>
      <c r="F73" s="1906"/>
      <c r="G73" s="96"/>
      <c r="H73" s="97"/>
      <c r="I73" s="97"/>
      <c r="J73" s="97"/>
      <c r="K73" s="97"/>
    </row>
    <row r="74" spans="1:11" ht="12.75">
      <c r="A74" s="1906"/>
      <c r="B74" s="1906"/>
      <c r="C74" s="1906"/>
      <c r="D74" s="1906"/>
      <c r="E74" s="1906"/>
      <c r="F74" s="1906"/>
      <c r="G74" s="96"/>
      <c r="H74" s="97"/>
      <c r="I74" s="97"/>
      <c r="J74" s="97"/>
      <c r="K74" s="97"/>
    </row>
    <row r="75" spans="1:11" ht="12.75">
      <c r="A75" s="1906"/>
      <c r="B75" s="1906"/>
      <c r="C75" s="1906"/>
      <c r="D75" s="1906"/>
      <c r="E75" s="1906"/>
      <c r="F75" s="1906"/>
      <c r="G75" s="96"/>
      <c r="H75" s="97"/>
      <c r="I75" s="97"/>
      <c r="J75" s="97"/>
      <c r="K75" s="97"/>
    </row>
    <row r="76" spans="1:11" ht="12.75">
      <c r="A76" s="1906"/>
      <c r="B76" s="1906"/>
      <c r="C76" s="1906"/>
      <c r="D76" s="1906"/>
      <c r="E76" s="1906"/>
      <c r="F76" s="1906"/>
      <c r="G76" s="96"/>
      <c r="H76" s="97"/>
      <c r="I76" s="97"/>
      <c r="J76" s="97"/>
      <c r="K76" s="97"/>
    </row>
    <row r="77" spans="1:11" ht="12.75">
      <c r="A77" s="97"/>
      <c r="B77" s="97"/>
      <c r="C77" s="97"/>
      <c r="D77" s="97"/>
      <c r="E77" s="97"/>
      <c r="F77" s="97"/>
      <c r="G77" s="96"/>
      <c r="H77" s="97"/>
      <c r="I77" s="97"/>
      <c r="J77" s="97"/>
      <c r="K77" s="97"/>
    </row>
    <row r="78" spans="1:11" ht="12.75">
      <c r="A78" s="97"/>
      <c r="B78" s="97"/>
      <c r="C78" s="97"/>
      <c r="D78" s="97"/>
      <c r="E78" s="97"/>
      <c r="F78" s="97"/>
      <c r="G78" s="96"/>
      <c r="H78" s="97"/>
      <c r="I78" s="97"/>
      <c r="J78" s="97"/>
      <c r="K78" s="97"/>
    </row>
    <row r="79" spans="1:11" ht="12.75">
      <c r="A79" s="97"/>
      <c r="B79" s="97"/>
      <c r="C79" s="97"/>
      <c r="D79" s="97"/>
      <c r="E79" s="97"/>
      <c r="F79" s="97"/>
      <c r="G79" s="96"/>
      <c r="H79" s="97"/>
      <c r="I79" s="97"/>
      <c r="J79" s="97"/>
      <c r="K79" s="97"/>
    </row>
    <row r="80" spans="1:11" ht="12.75">
      <c r="A80" s="97"/>
      <c r="B80" s="97"/>
      <c r="C80" s="97"/>
      <c r="D80" s="97"/>
      <c r="E80" s="97"/>
      <c r="F80" s="97"/>
      <c r="G80" s="96"/>
      <c r="H80" s="97"/>
      <c r="I80" s="97"/>
      <c r="J80" s="97"/>
      <c r="K80" s="97"/>
    </row>
    <row r="81" spans="1:11" ht="12.75">
      <c r="A81" s="97"/>
      <c r="B81" s="97"/>
      <c r="C81" s="97"/>
      <c r="D81" s="97"/>
      <c r="E81" s="97"/>
      <c r="F81" s="97"/>
      <c r="G81" s="96"/>
      <c r="H81" s="97"/>
      <c r="I81" s="97"/>
      <c r="J81" s="97"/>
      <c r="K81" s="97"/>
    </row>
    <row r="82" spans="1:11" ht="12.75">
      <c r="A82" s="97"/>
      <c r="B82" s="97"/>
      <c r="C82" s="97"/>
      <c r="D82" s="97"/>
      <c r="E82" s="97"/>
      <c r="F82" s="97"/>
      <c r="G82" s="96"/>
      <c r="H82" s="97"/>
      <c r="I82" s="97"/>
      <c r="J82" s="97"/>
      <c r="K82" s="97"/>
    </row>
    <row r="83" spans="1:11" ht="12.75">
      <c r="A83" s="97"/>
      <c r="B83" s="97"/>
      <c r="C83" s="97"/>
      <c r="D83" s="97"/>
      <c r="E83" s="97"/>
      <c r="F83" s="97"/>
      <c r="G83" s="96"/>
      <c r="H83" s="97"/>
      <c r="I83" s="97"/>
      <c r="J83" s="97"/>
      <c r="K83" s="97"/>
    </row>
    <row r="84" spans="1:11" ht="12.75">
      <c r="A84" s="97"/>
      <c r="B84" s="97"/>
      <c r="C84" s="97"/>
      <c r="D84" s="97"/>
      <c r="E84" s="97"/>
      <c r="F84" s="97"/>
      <c r="G84" s="96"/>
      <c r="H84" s="97"/>
      <c r="I84" s="97"/>
      <c r="J84" s="97"/>
      <c r="K84" s="97"/>
    </row>
    <row r="85" spans="1:11" ht="12.75">
      <c r="A85" s="97"/>
      <c r="B85" s="97"/>
      <c r="C85" s="97"/>
      <c r="D85" s="97"/>
      <c r="E85" s="97"/>
      <c r="F85" s="97"/>
      <c r="G85" s="96"/>
      <c r="H85" s="97"/>
      <c r="I85" s="97"/>
      <c r="J85" s="97"/>
      <c r="K85" s="97"/>
    </row>
    <row r="86" spans="1:11" ht="12.75">
      <c r="A86" s="97"/>
      <c r="B86" s="97"/>
      <c r="C86" s="97"/>
      <c r="D86" s="97"/>
      <c r="E86" s="97"/>
      <c r="F86" s="97"/>
      <c r="G86" s="96"/>
      <c r="H86" s="97"/>
      <c r="I86" s="97"/>
      <c r="J86" s="97"/>
      <c r="K86" s="97"/>
    </row>
    <row r="87" spans="1:11" ht="12.75">
      <c r="A87" s="97"/>
      <c r="B87" s="97"/>
      <c r="C87" s="97"/>
      <c r="D87" s="97"/>
      <c r="E87" s="97"/>
      <c r="F87" s="97"/>
      <c r="G87" s="96"/>
      <c r="H87" s="97"/>
      <c r="I87" s="97"/>
      <c r="J87" s="97"/>
      <c r="K87" s="97"/>
    </row>
    <row r="88" spans="1:11" ht="12.75">
      <c r="A88" s="97"/>
      <c r="B88" s="97"/>
      <c r="C88" s="97"/>
      <c r="D88" s="97"/>
      <c r="E88" s="97"/>
      <c r="F88" s="97"/>
      <c r="G88" s="96"/>
      <c r="H88" s="97"/>
      <c r="I88" s="97"/>
      <c r="J88" s="97"/>
      <c r="K88" s="97"/>
    </row>
    <row r="89" spans="1:11" ht="12.75">
      <c r="A89" s="97"/>
      <c r="B89" s="97"/>
      <c r="C89" s="97"/>
      <c r="D89" s="97"/>
      <c r="E89" s="97"/>
      <c r="F89" s="97"/>
      <c r="G89" s="96"/>
      <c r="H89" s="97"/>
      <c r="I89" s="97"/>
      <c r="J89" s="97"/>
      <c r="K89" s="97"/>
    </row>
    <row r="90" spans="1:11" ht="12.75">
      <c r="A90" s="97"/>
      <c r="B90" s="97"/>
      <c r="C90" s="97"/>
      <c r="D90" s="97"/>
      <c r="E90" s="97"/>
      <c r="F90" s="97"/>
      <c r="G90" s="96"/>
      <c r="H90" s="97"/>
      <c r="I90" s="97"/>
      <c r="J90" s="97"/>
      <c r="K90" s="97"/>
    </row>
    <row r="91" spans="1:11" ht="12.75">
      <c r="A91" s="97"/>
      <c r="B91" s="97"/>
      <c r="C91" s="97"/>
      <c r="D91" s="97"/>
      <c r="E91" s="97"/>
      <c r="F91" s="97"/>
      <c r="G91" s="96"/>
      <c r="H91" s="97"/>
      <c r="I91" s="97"/>
      <c r="J91" s="97"/>
      <c r="K91" s="97"/>
    </row>
    <row r="92" spans="1:11" ht="12.75">
      <c r="A92" s="97"/>
      <c r="B92" s="97"/>
      <c r="C92" s="97"/>
      <c r="D92" s="97"/>
      <c r="E92" s="97"/>
      <c r="F92" s="97"/>
      <c r="G92" s="96"/>
      <c r="H92" s="97"/>
      <c r="I92" s="97"/>
      <c r="J92" s="97"/>
      <c r="K92" s="97"/>
    </row>
    <row r="93" spans="1:11" ht="12.75">
      <c r="A93" s="97"/>
      <c r="B93" s="97"/>
      <c r="C93" s="97"/>
      <c r="D93" s="97"/>
      <c r="E93" s="97"/>
      <c r="F93" s="97"/>
      <c r="G93" s="96"/>
      <c r="H93" s="97"/>
      <c r="I93" s="97"/>
      <c r="J93" s="97"/>
      <c r="K93" s="97"/>
    </row>
    <row r="94" spans="1:11" ht="12.75">
      <c r="A94" s="97"/>
      <c r="B94" s="97"/>
      <c r="C94" s="97"/>
      <c r="D94" s="97"/>
      <c r="E94" s="97"/>
      <c r="F94" s="97"/>
      <c r="G94" s="96"/>
      <c r="H94" s="97"/>
      <c r="I94" s="97"/>
      <c r="J94" s="97"/>
      <c r="K94" s="97"/>
    </row>
    <row r="95" spans="1:11" ht="12.75">
      <c r="A95" s="97"/>
      <c r="B95" s="97"/>
      <c r="C95" s="97"/>
      <c r="D95" s="97"/>
      <c r="E95" s="97"/>
      <c r="F95" s="97"/>
      <c r="G95" s="96"/>
      <c r="H95" s="97"/>
      <c r="I95" s="97"/>
      <c r="J95" s="97"/>
      <c r="K95" s="97"/>
    </row>
    <row r="96" spans="1:11" ht="12.75">
      <c r="A96" s="97"/>
      <c r="B96" s="97"/>
      <c r="C96" s="97"/>
      <c r="D96" s="97"/>
      <c r="E96" s="97"/>
      <c r="F96" s="97"/>
      <c r="G96" s="96"/>
      <c r="H96" s="97"/>
      <c r="I96" s="97"/>
      <c r="J96" s="97"/>
      <c r="K96" s="97"/>
    </row>
    <row r="97" spans="1:11" ht="12.75">
      <c r="A97" s="97"/>
      <c r="B97" s="97"/>
      <c r="C97" s="97"/>
      <c r="D97" s="97"/>
      <c r="E97" s="97"/>
      <c r="F97" s="97"/>
      <c r="G97" s="96"/>
      <c r="H97" s="97"/>
      <c r="I97" s="97"/>
      <c r="J97" s="97"/>
      <c r="K97" s="97"/>
    </row>
    <row r="98" spans="1:11" ht="12.75">
      <c r="A98" s="97"/>
      <c r="B98" s="97"/>
      <c r="C98" s="97"/>
      <c r="D98" s="97"/>
      <c r="E98" s="97"/>
      <c r="F98" s="97"/>
      <c r="G98" s="96"/>
      <c r="H98" s="97"/>
      <c r="I98" s="97"/>
      <c r="J98" s="97"/>
      <c r="K98" s="97"/>
    </row>
    <row r="99" spans="1:11" ht="12.75">
      <c r="A99" s="97"/>
      <c r="B99" s="97"/>
      <c r="C99" s="97"/>
      <c r="D99" s="97"/>
      <c r="E99" s="97"/>
      <c r="F99" s="97"/>
      <c r="G99" s="96"/>
      <c r="H99" s="97"/>
      <c r="I99" s="97"/>
      <c r="J99" s="97"/>
      <c r="K99" s="97"/>
    </row>
    <row r="100" spans="1:11" ht="12.75">
      <c r="A100" s="97"/>
      <c r="B100" s="97"/>
      <c r="C100" s="97"/>
      <c r="D100" s="97"/>
      <c r="E100" s="97"/>
      <c r="F100" s="97"/>
      <c r="G100" s="96"/>
      <c r="H100" s="97"/>
      <c r="I100" s="97"/>
      <c r="J100" s="97"/>
      <c r="K100" s="97"/>
    </row>
    <row r="101" spans="1:11" ht="12.75">
      <c r="A101" s="97"/>
      <c r="B101" s="97"/>
      <c r="C101" s="97"/>
      <c r="D101" s="97"/>
      <c r="E101" s="97"/>
      <c r="F101" s="97"/>
      <c r="G101" s="96"/>
      <c r="H101" s="97"/>
      <c r="I101" s="97"/>
      <c r="J101" s="97"/>
      <c r="K101" s="97"/>
    </row>
    <row r="102" spans="1:11" ht="12.75">
      <c r="A102" s="97"/>
      <c r="B102" s="97"/>
      <c r="C102" s="97"/>
      <c r="D102" s="97"/>
      <c r="E102" s="97"/>
      <c r="F102" s="97"/>
      <c r="G102" s="96"/>
      <c r="H102" s="97"/>
      <c r="I102" s="97"/>
      <c r="J102" s="97"/>
      <c r="K102" s="97"/>
    </row>
    <row r="103" spans="1:11" ht="12.75">
      <c r="A103" s="97"/>
      <c r="B103" s="97"/>
      <c r="C103" s="97"/>
      <c r="D103" s="97"/>
      <c r="E103" s="97"/>
      <c r="F103" s="97"/>
      <c r="G103" s="96"/>
      <c r="H103" s="97"/>
      <c r="I103" s="97"/>
      <c r="J103" s="97"/>
      <c r="K103" s="97"/>
    </row>
    <row r="104" spans="1:11" ht="12.75">
      <c r="A104" s="97"/>
      <c r="B104" s="97"/>
      <c r="C104" s="97"/>
      <c r="D104" s="97"/>
      <c r="E104" s="97"/>
      <c r="F104" s="97"/>
      <c r="G104" s="96"/>
      <c r="H104" s="97"/>
      <c r="I104" s="97"/>
      <c r="J104" s="97"/>
      <c r="K104" s="97"/>
    </row>
    <row r="105" spans="1:11" ht="12.75">
      <c r="A105" s="97"/>
      <c r="B105" s="97"/>
      <c r="C105" s="97"/>
      <c r="D105" s="97"/>
      <c r="E105" s="97"/>
      <c r="F105" s="97"/>
      <c r="G105" s="96"/>
      <c r="H105" s="97"/>
      <c r="I105" s="97"/>
      <c r="J105" s="97"/>
      <c r="K105" s="97"/>
    </row>
    <row r="106" spans="1:11" ht="12.75">
      <c r="A106" s="97"/>
      <c r="B106" s="97"/>
      <c r="C106" s="97"/>
      <c r="D106" s="97"/>
      <c r="E106" s="97"/>
      <c r="F106" s="97"/>
      <c r="G106" s="96"/>
      <c r="H106" s="97"/>
      <c r="I106" s="97"/>
      <c r="J106" s="97"/>
      <c r="K106" s="97"/>
    </row>
    <row r="107" spans="1:11" ht="12.75">
      <c r="A107" s="97"/>
      <c r="B107" s="97"/>
      <c r="C107" s="97"/>
      <c r="D107" s="97"/>
      <c r="E107" s="97"/>
      <c r="F107" s="97"/>
      <c r="G107" s="96"/>
      <c r="H107" s="97"/>
      <c r="I107" s="97"/>
      <c r="J107" s="97"/>
      <c r="K107" s="97"/>
    </row>
    <row r="108" spans="1:11" ht="12.75">
      <c r="A108" s="97"/>
      <c r="B108" s="97"/>
      <c r="C108" s="97"/>
      <c r="D108" s="97"/>
      <c r="E108" s="97"/>
      <c r="F108" s="97"/>
      <c r="G108" s="96"/>
      <c r="H108" s="97"/>
      <c r="I108" s="97"/>
      <c r="J108" s="97"/>
      <c r="K108" s="97"/>
    </row>
    <row r="109" spans="1:11" ht="12.75">
      <c r="A109" s="97"/>
      <c r="B109" s="97"/>
      <c r="C109" s="97"/>
      <c r="D109" s="97"/>
      <c r="E109" s="97"/>
      <c r="F109" s="97"/>
      <c r="G109" s="96"/>
      <c r="H109" s="97"/>
      <c r="I109" s="97"/>
      <c r="J109" s="97"/>
      <c r="K109" s="97"/>
    </row>
    <row r="110" spans="1:11" ht="12.75">
      <c r="A110" s="97"/>
      <c r="B110" s="97"/>
      <c r="C110" s="97"/>
      <c r="D110" s="97"/>
      <c r="E110" s="97"/>
      <c r="F110" s="97"/>
      <c r="G110" s="96"/>
      <c r="H110" s="97"/>
      <c r="I110" s="97"/>
      <c r="J110" s="97"/>
      <c r="K110" s="97"/>
    </row>
    <row r="111" spans="1:11" ht="12.75">
      <c r="A111" s="97"/>
      <c r="B111" s="97"/>
      <c r="C111" s="97"/>
      <c r="D111" s="97"/>
      <c r="E111" s="97"/>
      <c r="F111" s="97"/>
      <c r="G111" s="96"/>
      <c r="H111" s="97"/>
      <c r="I111" s="97"/>
      <c r="J111" s="97"/>
      <c r="K111" s="97"/>
    </row>
    <row r="112" spans="1:11" ht="12.75">
      <c r="A112" s="97"/>
      <c r="B112" s="97"/>
      <c r="C112" s="97"/>
      <c r="D112" s="97"/>
      <c r="E112" s="97"/>
      <c r="F112" s="97"/>
      <c r="G112" s="96"/>
      <c r="H112" s="97"/>
      <c r="I112" s="97"/>
      <c r="J112" s="97"/>
      <c r="K112" s="97"/>
    </row>
    <row r="113" spans="1:11" ht="12.75">
      <c r="A113" s="97"/>
      <c r="B113" s="97"/>
      <c r="C113" s="97"/>
      <c r="D113" s="97"/>
      <c r="E113" s="97"/>
      <c r="F113" s="97"/>
      <c r="G113" s="96"/>
      <c r="H113" s="97"/>
      <c r="I113" s="97"/>
      <c r="J113" s="97"/>
      <c r="K113" s="97"/>
    </row>
    <row r="114" spans="1:11" ht="12.75">
      <c r="A114" s="97"/>
      <c r="B114" s="97"/>
      <c r="C114" s="97"/>
      <c r="D114" s="97"/>
      <c r="E114" s="97"/>
      <c r="F114" s="97"/>
      <c r="G114" s="96"/>
      <c r="H114" s="97"/>
      <c r="I114" s="97"/>
      <c r="J114" s="97"/>
      <c r="K114" s="97"/>
    </row>
    <row r="115" spans="1:11" ht="12.75">
      <c r="A115" s="97"/>
      <c r="B115" s="97"/>
      <c r="C115" s="97"/>
      <c r="D115" s="97"/>
      <c r="E115" s="97"/>
      <c r="F115" s="97"/>
      <c r="G115" s="96"/>
      <c r="H115" s="97"/>
      <c r="I115" s="97"/>
      <c r="J115" s="97"/>
      <c r="K115" s="97"/>
    </row>
    <row r="116" spans="1:11" ht="12.75">
      <c r="A116" s="97"/>
      <c r="B116" s="97"/>
      <c r="C116" s="97"/>
      <c r="D116" s="97"/>
      <c r="E116" s="97"/>
      <c r="F116" s="97"/>
      <c r="G116" s="96"/>
      <c r="H116" s="97"/>
      <c r="I116" s="97"/>
      <c r="J116" s="97"/>
      <c r="K116" s="97"/>
    </row>
    <row r="117" spans="1:11" ht="12.75">
      <c r="A117" s="97"/>
      <c r="B117" s="97"/>
      <c r="C117" s="97"/>
      <c r="D117" s="97"/>
      <c r="E117" s="97"/>
      <c r="F117" s="97"/>
      <c r="G117" s="96"/>
      <c r="H117" s="97"/>
      <c r="I117" s="97"/>
      <c r="J117" s="97"/>
      <c r="K117" s="97"/>
    </row>
    <row r="118" spans="1:11" ht="12.75">
      <c r="A118" s="97"/>
      <c r="B118" s="97"/>
      <c r="C118" s="97"/>
      <c r="D118" s="97"/>
      <c r="E118" s="97"/>
      <c r="F118" s="97"/>
      <c r="G118" s="96"/>
      <c r="H118" s="97"/>
      <c r="I118" s="97"/>
      <c r="J118" s="97"/>
      <c r="K118" s="97"/>
    </row>
    <row r="119" spans="1:11" ht="12.75">
      <c r="A119" s="97"/>
      <c r="B119" s="97"/>
      <c r="C119" s="97"/>
      <c r="D119" s="97"/>
      <c r="E119" s="97"/>
      <c r="F119" s="97"/>
      <c r="G119" s="96"/>
      <c r="H119" s="97"/>
      <c r="I119" s="97"/>
      <c r="J119" s="97"/>
      <c r="K119" s="97"/>
    </row>
    <row r="120" spans="1:11" ht="12.75">
      <c r="A120" s="97"/>
      <c r="B120" s="97"/>
      <c r="C120" s="97"/>
      <c r="D120" s="97"/>
      <c r="E120" s="97"/>
      <c r="F120" s="97"/>
      <c r="G120" s="96"/>
      <c r="H120" s="97"/>
      <c r="I120" s="97"/>
      <c r="J120" s="97"/>
      <c r="K120" s="97"/>
    </row>
    <row r="121" spans="1:11" ht="12.75">
      <c r="A121" s="97"/>
      <c r="B121" s="97"/>
      <c r="C121" s="97"/>
      <c r="D121" s="97"/>
      <c r="E121" s="97"/>
      <c r="F121" s="97"/>
      <c r="G121" s="96"/>
      <c r="H121" s="97"/>
      <c r="I121" s="97"/>
      <c r="J121" s="97"/>
      <c r="K121" s="97"/>
    </row>
    <row r="122" spans="1:11" ht="12.75">
      <c r="A122" s="97"/>
      <c r="B122" s="97"/>
      <c r="C122" s="97"/>
      <c r="D122" s="97"/>
      <c r="E122" s="97"/>
      <c r="F122" s="97"/>
      <c r="G122" s="96"/>
      <c r="H122" s="97"/>
      <c r="I122" s="97"/>
      <c r="J122" s="97"/>
      <c r="K122" s="97"/>
    </row>
    <row r="123" spans="1:11" ht="12.75">
      <c r="A123" s="97"/>
      <c r="B123" s="97"/>
      <c r="C123" s="97"/>
      <c r="D123" s="97"/>
      <c r="E123" s="97"/>
      <c r="F123" s="97"/>
      <c r="G123" s="96"/>
      <c r="H123" s="97"/>
      <c r="I123" s="97"/>
      <c r="J123" s="97"/>
      <c r="K123" s="97"/>
    </row>
    <row r="124" spans="1:11" ht="12.75">
      <c r="A124" s="97"/>
      <c r="B124" s="97"/>
      <c r="C124" s="97"/>
      <c r="D124" s="97"/>
      <c r="E124" s="97"/>
      <c r="F124" s="97"/>
      <c r="G124" s="96"/>
      <c r="H124" s="97"/>
      <c r="I124" s="97"/>
      <c r="J124" s="97"/>
      <c r="K124" s="97"/>
    </row>
    <row r="125" spans="1:11" ht="12.75">
      <c r="A125" s="97"/>
      <c r="B125" s="97"/>
      <c r="C125" s="97"/>
      <c r="D125" s="97"/>
      <c r="E125" s="97"/>
      <c r="F125" s="97"/>
      <c r="G125" s="96"/>
      <c r="H125" s="97"/>
      <c r="I125" s="97"/>
      <c r="J125" s="97"/>
      <c r="K125" s="97"/>
    </row>
    <row r="126" spans="1:11" ht="12.75">
      <c r="A126" s="97"/>
      <c r="B126" s="97"/>
      <c r="C126" s="97"/>
      <c r="D126" s="97"/>
      <c r="E126" s="97"/>
      <c r="F126" s="97"/>
      <c r="G126" s="96"/>
      <c r="H126" s="97"/>
      <c r="I126" s="97"/>
      <c r="J126" s="97"/>
      <c r="K126" s="97"/>
    </row>
    <row r="127" spans="1:11" ht="12.75">
      <c r="A127" s="97"/>
      <c r="B127" s="97"/>
      <c r="C127" s="97"/>
      <c r="D127" s="97"/>
      <c r="E127" s="97"/>
      <c r="F127" s="97"/>
      <c r="G127" s="96"/>
      <c r="H127" s="97"/>
      <c r="I127" s="97"/>
      <c r="J127" s="97"/>
      <c r="K127" s="97"/>
    </row>
    <row r="128" spans="1:11" ht="12.75">
      <c r="A128" s="97"/>
      <c r="B128" s="97"/>
      <c r="C128" s="97"/>
      <c r="D128" s="97"/>
      <c r="E128" s="97"/>
      <c r="F128" s="97"/>
      <c r="G128" s="96"/>
      <c r="H128" s="97"/>
      <c r="I128" s="97"/>
      <c r="J128" s="97"/>
      <c r="K128" s="97"/>
    </row>
    <row r="129" spans="1:11" ht="12.75">
      <c r="A129" s="97"/>
      <c r="B129" s="97"/>
      <c r="C129" s="97"/>
      <c r="D129" s="97"/>
      <c r="E129" s="97"/>
      <c r="F129" s="97"/>
      <c r="G129" s="96"/>
      <c r="H129" s="97"/>
      <c r="I129" s="97"/>
      <c r="J129" s="97"/>
      <c r="K129" s="97"/>
    </row>
    <row r="130" spans="1:11" ht="12.75">
      <c r="A130" s="97"/>
      <c r="B130" s="97"/>
      <c r="C130" s="97"/>
      <c r="D130" s="97"/>
      <c r="E130" s="97"/>
      <c r="F130" s="97"/>
      <c r="G130" s="96"/>
      <c r="H130" s="97"/>
      <c r="I130" s="97"/>
      <c r="J130" s="97"/>
      <c r="K130" s="97"/>
    </row>
    <row r="131" spans="1:11" ht="12.75">
      <c r="A131" s="97"/>
      <c r="B131" s="97"/>
      <c r="C131" s="97"/>
      <c r="D131" s="97"/>
      <c r="E131" s="97"/>
      <c r="F131" s="97"/>
      <c r="G131" s="96"/>
      <c r="H131" s="97"/>
      <c r="I131" s="97"/>
      <c r="J131" s="97"/>
      <c r="K131" s="97"/>
    </row>
    <row r="132" spans="1:11" ht="12.75">
      <c r="A132" s="97"/>
      <c r="B132" s="97"/>
      <c r="C132" s="97"/>
      <c r="D132" s="97"/>
      <c r="E132" s="97"/>
      <c r="F132" s="97"/>
      <c r="G132" s="96"/>
      <c r="H132" s="97"/>
      <c r="I132" s="97"/>
      <c r="J132" s="97"/>
      <c r="K132" s="97"/>
    </row>
    <row r="133" ht="12.75">
      <c r="G133" s="96"/>
    </row>
    <row r="134" ht="12.75">
      <c r="G134" s="96"/>
    </row>
    <row r="135" ht="12.75">
      <c r="G135" s="96"/>
    </row>
    <row r="136" ht="12.75">
      <c r="G136" s="96"/>
    </row>
    <row r="137" ht="12.75">
      <c r="G137" s="96"/>
    </row>
    <row r="138" ht="12.75">
      <c r="G138" s="96"/>
    </row>
    <row r="139" ht="12.75">
      <c r="G139" s="96"/>
    </row>
    <row r="140" ht="12.75">
      <c r="G140" s="96"/>
    </row>
    <row r="141" ht="12.75">
      <c r="G141" s="96"/>
    </row>
    <row r="142" ht="12.75">
      <c r="G142" s="96"/>
    </row>
    <row r="143" ht="12.75">
      <c r="G143" s="96"/>
    </row>
    <row r="144" ht="12.75">
      <c r="G144" s="96"/>
    </row>
    <row r="145" ht="12.75">
      <c r="G145" s="96"/>
    </row>
    <row r="146" ht="12.75">
      <c r="G146" s="96"/>
    </row>
    <row r="147" ht="12.75">
      <c r="G147" s="96"/>
    </row>
    <row r="148" ht="12.75">
      <c r="G148" s="96"/>
    </row>
    <row r="149" ht="12.75">
      <c r="G149" s="96"/>
    </row>
    <row r="150" ht="12.75">
      <c r="G150" s="96"/>
    </row>
    <row r="151" ht="12.75">
      <c r="G151" s="96"/>
    </row>
    <row r="152" ht="12.75">
      <c r="G152" s="96"/>
    </row>
    <row r="153" ht="12.75">
      <c r="G153" s="96"/>
    </row>
    <row r="154" ht="12.75">
      <c r="G154" s="96"/>
    </row>
    <row r="155" ht="12.75">
      <c r="G155" s="96"/>
    </row>
    <row r="156" ht="12.75">
      <c r="G156" s="96"/>
    </row>
    <row r="157" ht="12.75">
      <c r="G157" s="96"/>
    </row>
    <row r="158" ht="12.75">
      <c r="G158" s="96"/>
    </row>
    <row r="159" ht="12.75">
      <c r="G159" s="96"/>
    </row>
    <row r="160" ht="12.75">
      <c r="G160" s="96"/>
    </row>
    <row r="161" ht="12.75">
      <c r="G161" s="96"/>
    </row>
    <row r="162" ht="12.75">
      <c r="G162" s="96"/>
    </row>
    <row r="163" ht="12.75">
      <c r="G163" s="96"/>
    </row>
    <row r="164" ht="12.75">
      <c r="G164" s="96"/>
    </row>
    <row r="165" ht="12.75">
      <c r="G165" s="96"/>
    </row>
    <row r="166" ht="12.75">
      <c r="G166" s="96"/>
    </row>
    <row r="167" ht="12.75">
      <c r="G167" s="96"/>
    </row>
    <row r="168" ht="12.75">
      <c r="G168" s="96"/>
    </row>
    <row r="169" ht="12.75">
      <c r="G169" s="96"/>
    </row>
    <row r="170" ht="12.75">
      <c r="G170" s="96"/>
    </row>
    <row r="171" ht="12.75">
      <c r="G171" s="96"/>
    </row>
    <row r="172" ht="12.75">
      <c r="G172" s="96"/>
    </row>
    <row r="173" ht="12.75">
      <c r="G173" s="96"/>
    </row>
    <row r="174" ht="12.75">
      <c r="G174" s="96"/>
    </row>
    <row r="175" ht="12.75">
      <c r="G175" s="96"/>
    </row>
    <row r="176" ht="12.75">
      <c r="G176" s="96"/>
    </row>
    <row r="177" ht="12.75">
      <c r="G177" s="96"/>
    </row>
    <row r="178" ht="12.75">
      <c r="G178" s="96"/>
    </row>
    <row r="179" ht="12.75">
      <c r="G179" s="96"/>
    </row>
    <row r="180" ht="12.75">
      <c r="G180" s="96"/>
    </row>
    <row r="181" ht="12.75">
      <c r="G181" s="96"/>
    </row>
    <row r="182" ht="12.75">
      <c r="G182" s="96"/>
    </row>
    <row r="183" ht="12.75">
      <c r="G183" s="96"/>
    </row>
    <row r="184" ht="12.75">
      <c r="G184" s="96"/>
    </row>
    <row r="185" ht="12.75">
      <c r="G185" s="96"/>
    </row>
    <row r="186" ht="12.75">
      <c r="G186" s="96"/>
    </row>
    <row r="187" ht="12.75">
      <c r="G187" s="96"/>
    </row>
    <row r="188" ht="12.75">
      <c r="G188" s="96"/>
    </row>
    <row r="189" ht="12.75">
      <c r="G189" s="96"/>
    </row>
    <row r="190" ht="12.75">
      <c r="G190" s="96"/>
    </row>
    <row r="191" ht="12.75">
      <c r="G191" s="96"/>
    </row>
    <row r="192" ht="12.75">
      <c r="G192" s="96"/>
    </row>
    <row r="193" ht="12.75">
      <c r="G193" s="96"/>
    </row>
    <row r="194" ht="12.75">
      <c r="G194" s="96"/>
    </row>
    <row r="195" ht="12.75">
      <c r="G195" s="96"/>
    </row>
    <row r="196" ht="12.75">
      <c r="G196" s="96"/>
    </row>
    <row r="197" ht="12.75">
      <c r="G197" s="96"/>
    </row>
    <row r="198" ht="12.75">
      <c r="G198" s="96"/>
    </row>
    <row r="199" ht="12.75">
      <c r="G199" s="96"/>
    </row>
    <row r="200" ht="12.75">
      <c r="G200" s="96"/>
    </row>
    <row r="201" ht="12.75">
      <c r="G201" s="96"/>
    </row>
    <row r="202" ht="12.75">
      <c r="G202" s="96"/>
    </row>
    <row r="203" ht="12.75">
      <c r="G203" s="96"/>
    </row>
    <row r="204" ht="12.75">
      <c r="G204" s="96"/>
    </row>
    <row r="205" ht="12.75">
      <c r="G205" s="96"/>
    </row>
    <row r="206" ht="12.75">
      <c r="G206" s="96"/>
    </row>
    <row r="207" ht="12.75">
      <c r="G207" s="96"/>
    </row>
    <row r="208" ht="12.75">
      <c r="G208" s="96"/>
    </row>
    <row r="209" ht="12.75">
      <c r="G209" s="96"/>
    </row>
    <row r="210" ht="12.75">
      <c r="G210" s="96"/>
    </row>
    <row r="211" ht="12.75">
      <c r="G211" s="96"/>
    </row>
    <row r="212" ht="12.75">
      <c r="G212" s="96"/>
    </row>
    <row r="213" ht="12.75">
      <c r="G213" s="96"/>
    </row>
    <row r="214" ht="12.75">
      <c r="G214" s="96"/>
    </row>
    <row r="215" ht="12.75">
      <c r="G215" s="96"/>
    </row>
    <row r="216" ht="12.75">
      <c r="G216" s="96"/>
    </row>
    <row r="217" ht="12.75">
      <c r="G217" s="96"/>
    </row>
    <row r="218" ht="12.75">
      <c r="G218" s="96"/>
    </row>
    <row r="219" ht="12.75">
      <c r="G219" s="96"/>
    </row>
    <row r="220" ht="12.75">
      <c r="G220" s="96"/>
    </row>
    <row r="221" ht="12.75">
      <c r="G221" s="96"/>
    </row>
    <row r="222" ht="12.75">
      <c r="G222" s="96"/>
    </row>
    <row r="223" ht="12.75">
      <c r="G223" s="96"/>
    </row>
    <row r="224" ht="12.75">
      <c r="G224" s="96"/>
    </row>
    <row r="225" ht="12.75">
      <c r="G225" s="96"/>
    </row>
    <row r="226" ht="12.75">
      <c r="G226" s="96"/>
    </row>
    <row r="227" ht="12.75">
      <c r="G227" s="96"/>
    </row>
    <row r="228" ht="12.75">
      <c r="G228" s="96"/>
    </row>
    <row r="229" ht="12.75">
      <c r="G229" s="96"/>
    </row>
    <row r="230" ht="12.75">
      <c r="G230" s="96"/>
    </row>
    <row r="231" ht="12.75">
      <c r="G231" s="96"/>
    </row>
    <row r="232" ht="12.75">
      <c r="G232" s="96"/>
    </row>
    <row r="233" ht="12.75">
      <c r="G233" s="96"/>
    </row>
    <row r="234" ht="12.75">
      <c r="G234" s="96"/>
    </row>
    <row r="235" ht="12.75">
      <c r="G235" s="96"/>
    </row>
    <row r="236" ht="12.75">
      <c r="G236" s="96"/>
    </row>
    <row r="237" ht="12.75">
      <c r="G237" s="96"/>
    </row>
    <row r="238" ht="12.75">
      <c r="G238" s="96"/>
    </row>
    <row r="239" ht="12.75">
      <c r="G239" s="96"/>
    </row>
    <row r="240" ht="12.75">
      <c r="G240" s="96"/>
    </row>
    <row r="241" ht="12.75">
      <c r="G241" s="96"/>
    </row>
    <row r="242" ht="12.75">
      <c r="G242" s="96"/>
    </row>
    <row r="243" ht="12.75">
      <c r="G243" s="96"/>
    </row>
    <row r="244" ht="12.75">
      <c r="G244" s="96"/>
    </row>
    <row r="245" ht="12.75">
      <c r="G245" s="96"/>
    </row>
    <row r="246" ht="12.75">
      <c r="G246" s="96"/>
    </row>
    <row r="247" ht="12.75">
      <c r="G247" s="96"/>
    </row>
    <row r="248" ht="12.75">
      <c r="G248" s="96"/>
    </row>
    <row r="249" ht="12.75">
      <c r="G249" s="96"/>
    </row>
    <row r="250" ht="12.75">
      <c r="G250" s="96"/>
    </row>
    <row r="251" ht="12.75">
      <c r="G251" s="96"/>
    </row>
    <row r="252" ht="12.75">
      <c r="G252" s="96"/>
    </row>
    <row r="253" ht="12.75">
      <c r="G253" s="96"/>
    </row>
    <row r="254" ht="12.75">
      <c r="G254" s="96"/>
    </row>
    <row r="255" ht="12.75">
      <c r="G255" s="96"/>
    </row>
    <row r="256" ht="12.75">
      <c r="G256" s="96"/>
    </row>
    <row r="257" ht="12.75">
      <c r="G257" s="96"/>
    </row>
    <row r="258" ht="12.75">
      <c r="G258" s="96"/>
    </row>
    <row r="259" ht="12.75">
      <c r="G259" s="96"/>
    </row>
    <row r="260" ht="12.75">
      <c r="G260" s="96"/>
    </row>
    <row r="261" ht="12.75">
      <c r="G261" s="96"/>
    </row>
    <row r="262" ht="12.75">
      <c r="G262" s="96"/>
    </row>
    <row r="263" ht="12.75">
      <c r="G263" s="96"/>
    </row>
    <row r="264" ht="12.75">
      <c r="G264" s="96"/>
    </row>
    <row r="265" ht="12.75">
      <c r="G265" s="96"/>
    </row>
    <row r="266" ht="12.75">
      <c r="G266" s="96"/>
    </row>
    <row r="267" ht="12.75">
      <c r="G267" s="96"/>
    </row>
    <row r="268" ht="12.75">
      <c r="G268" s="96"/>
    </row>
    <row r="269" ht="12.75">
      <c r="G269" s="96"/>
    </row>
    <row r="270" ht="12.75">
      <c r="G270" s="96"/>
    </row>
    <row r="271" ht="12.75">
      <c r="G271" s="96"/>
    </row>
    <row r="272" ht="12.75">
      <c r="G272" s="96"/>
    </row>
    <row r="273" ht="12.75">
      <c r="G273" s="96"/>
    </row>
    <row r="274" ht="12.75">
      <c r="G274" s="96"/>
    </row>
    <row r="275" ht="12.75">
      <c r="G275" s="96"/>
    </row>
    <row r="276" ht="12.75">
      <c r="G276" s="96"/>
    </row>
    <row r="277" ht="12.75">
      <c r="G277" s="96"/>
    </row>
    <row r="278" ht="12.75">
      <c r="G278" s="96"/>
    </row>
    <row r="279" ht="12.75">
      <c r="G279" s="96"/>
    </row>
    <row r="280" ht="12.75">
      <c r="G280" s="96"/>
    </row>
    <row r="281" ht="12.75">
      <c r="G281" s="96"/>
    </row>
    <row r="282" ht="12.75">
      <c r="G282" s="96"/>
    </row>
    <row r="283" ht="12.75">
      <c r="G283" s="96"/>
    </row>
    <row r="284" ht="12.75">
      <c r="G284" s="96"/>
    </row>
    <row r="285" ht="12.75">
      <c r="G285" s="96"/>
    </row>
    <row r="286" ht="12.75">
      <c r="G286" s="96"/>
    </row>
    <row r="287" ht="12.75">
      <c r="G287" s="96"/>
    </row>
    <row r="288" ht="12.75">
      <c r="G288" s="96"/>
    </row>
    <row r="289" ht="12.75">
      <c r="G289" s="96"/>
    </row>
    <row r="290" ht="12.75">
      <c r="G290" s="96"/>
    </row>
    <row r="291" ht="12.75">
      <c r="G291" s="96"/>
    </row>
    <row r="292" ht="12.75">
      <c r="G292" s="96"/>
    </row>
    <row r="293" ht="12.75">
      <c r="G293" s="96"/>
    </row>
    <row r="294" ht="12.75">
      <c r="G294" s="96"/>
    </row>
    <row r="295" ht="12.75">
      <c r="G295" s="96"/>
    </row>
    <row r="296" ht="12.75">
      <c r="G296" s="96"/>
    </row>
    <row r="297" ht="12.75">
      <c r="G297" s="96"/>
    </row>
    <row r="298" ht="12.75">
      <c r="G298" s="96"/>
    </row>
    <row r="299" ht="12.75">
      <c r="G299" s="96"/>
    </row>
    <row r="300" ht="12.75">
      <c r="G300" s="96"/>
    </row>
    <row r="301" ht="12.75">
      <c r="G301" s="96"/>
    </row>
    <row r="302" ht="12.75">
      <c r="G302" s="96"/>
    </row>
    <row r="303" ht="12.75">
      <c r="G303" s="96"/>
    </row>
    <row r="304" ht="12.75">
      <c r="G304" s="96"/>
    </row>
    <row r="305" ht="12.75">
      <c r="G305" s="96"/>
    </row>
    <row r="306" ht="12.75">
      <c r="G306" s="96"/>
    </row>
    <row r="307" ht="12.75">
      <c r="G307" s="96"/>
    </row>
    <row r="308" ht="12.75">
      <c r="G308" s="96"/>
    </row>
    <row r="309" ht="12.75">
      <c r="G309" s="96"/>
    </row>
    <row r="310" ht="12.75">
      <c r="G310" s="96"/>
    </row>
    <row r="311" ht="12.75">
      <c r="G311" s="96"/>
    </row>
    <row r="312" ht="12.75">
      <c r="G312" s="96"/>
    </row>
    <row r="313" ht="12.75">
      <c r="G313" s="96"/>
    </row>
    <row r="314" ht="12.75">
      <c r="G314" s="96"/>
    </row>
    <row r="315" ht="12.75">
      <c r="G315" s="96"/>
    </row>
    <row r="316" ht="12.75">
      <c r="G316" s="96"/>
    </row>
    <row r="317" ht="12.75">
      <c r="G317" s="96"/>
    </row>
    <row r="318" ht="12.75">
      <c r="G318" s="96"/>
    </row>
    <row r="319" ht="12.75">
      <c r="G319" s="96"/>
    </row>
    <row r="320" ht="12.75">
      <c r="G320" s="96"/>
    </row>
    <row r="321" ht="12.75">
      <c r="G321" s="96"/>
    </row>
    <row r="322" ht="12.75">
      <c r="G322" s="96"/>
    </row>
    <row r="323" ht="12.75">
      <c r="G323" s="96"/>
    </row>
    <row r="324" ht="12.75">
      <c r="G324" s="96"/>
    </row>
    <row r="325" ht="12.75">
      <c r="G325" s="96"/>
    </row>
    <row r="326" ht="12.75">
      <c r="G326" s="96"/>
    </row>
    <row r="327" ht="12.75">
      <c r="G327" s="96"/>
    </row>
    <row r="328" ht="12.75">
      <c r="G328" s="96"/>
    </row>
    <row r="329" ht="12.75">
      <c r="G329" s="96"/>
    </row>
    <row r="330" ht="12.75">
      <c r="G330" s="96"/>
    </row>
    <row r="331" ht="12.75">
      <c r="G331" s="96"/>
    </row>
    <row r="332" ht="12.75">
      <c r="G332" s="96"/>
    </row>
    <row r="333" ht="12.75">
      <c r="G333" s="96"/>
    </row>
    <row r="334" ht="12.75">
      <c r="G334" s="96"/>
    </row>
    <row r="335" ht="12.75">
      <c r="G335" s="96"/>
    </row>
    <row r="336" ht="12.75">
      <c r="G336" s="96"/>
    </row>
    <row r="337" ht="12.75">
      <c r="G337" s="96"/>
    </row>
    <row r="338" ht="12.75">
      <c r="G338" s="96"/>
    </row>
    <row r="339" ht="12.75">
      <c r="G339" s="96"/>
    </row>
    <row r="340" ht="12.75">
      <c r="G340" s="96"/>
    </row>
    <row r="341" ht="12.75">
      <c r="G341" s="96"/>
    </row>
    <row r="342" ht="12.75">
      <c r="G342" s="96"/>
    </row>
    <row r="343" ht="12.75">
      <c r="G343" s="96"/>
    </row>
    <row r="344" ht="12.75">
      <c r="G344" s="96"/>
    </row>
    <row r="345" ht="12.75">
      <c r="G345" s="96"/>
    </row>
    <row r="346" ht="12.75">
      <c r="G346" s="96"/>
    </row>
    <row r="347" ht="12.75">
      <c r="G347" s="96"/>
    </row>
    <row r="348" ht="12.75">
      <c r="G348" s="96"/>
    </row>
    <row r="349" ht="12.75">
      <c r="G349" s="96"/>
    </row>
    <row r="350" ht="12.75">
      <c r="G350" s="96"/>
    </row>
    <row r="351" ht="12.75">
      <c r="G351" s="96"/>
    </row>
    <row r="352" ht="12.75">
      <c r="G352" s="96"/>
    </row>
    <row r="353" ht="12.75">
      <c r="G353" s="96"/>
    </row>
    <row r="354" ht="12.75">
      <c r="G354" s="96"/>
    </row>
    <row r="355" ht="12.75">
      <c r="G355" s="96"/>
    </row>
    <row r="356" ht="12.75">
      <c r="G356" s="96"/>
    </row>
    <row r="357" ht="12.75">
      <c r="G357" s="96"/>
    </row>
    <row r="358" ht="12.75">
      <c r="G358" s="96"/>
    </row>
    <row r="359" ht="12.75">
      <c r="G359" s="96"/>
    </row>
    <row r="360" ht="12.75">
      <c r="G360" s="96"/>
    </row>
    <row r="361" ht="12.75">
      <c r="G361" s="96"/>
    </row>
    <row r="362" ht="12.75">
      <c r="G362" s="96"/>
    </row>
    <row r="363" ht="12.75">
      <c r="G363" s="96"/>
    </row>
    <row r="364" ht="12.75">
      <c r="G364" s="96"/>
    </row>
    <row r="365" ht="12.75">
      <c r="G365" s="96"/>
    </row>
    <row r="366" ht="12.75">
      <c r="G366" s="96"/>
    </row>
    <row r="367" ht="12.75">
      <c r="G367" s="96"/>
    </row>
    <row r="368" ht="12.75">
      <c r="G368" s="96"/>
    </row>
    <row r="369" ht="12.75">
      <c r="G369" s="96"/>
    </row>
    <row r="370" ht="12.75">
      <c r="G370" s="96"/>
    </row>
    <row r="371" ht="12.75">
      <c r="G371" s="96"/>
    </row>
    <row r="372" ht="12.75">
      <c r="G372" s="96"/>
    </row>
    <row r="373" ht="12.75">
      <c r="G373" s="96"/>
    </row>
    <row r="374" ht="12.75">
      <c r="G374" s="96"/>
    </row>
    <row r="375" ht="12.75">
      <c r="G375" s="96"/>
    </row>
    <row r="376" ht="12.75">
      <c r="G376" s="96"/>
    </row>
    <row r="377" ht="12.75">
      <c r="G377" s="96"/>
    </row>
    <row r="378" ht="12.75">
      <c r="G378" s="96"/>
    </row>
    <row r="379" ht="12.75">
      <c r="G379" s="96"/>
    </row>
    <row r="380" ht="12.75">
      <c r="G380" s="96"/>
    </row>
    <row r="381" ht="12.75">
      <c r="G381" s="96"/>
    </row>
    <row r="382" ht="12.75">
      <c r="G382" s="96"/>
    </row>
    <row r="383" ht="12.75">
      <c r="G383" s="96"/>
    </row>
    <row r="384" ht="12.75">
      <c r="G384" s="96"/>
    </row>
    <row r="385" ht="12.75">
      <c r="G385" s="96"/>
    </row>
    <row r="386" ht="12.75">
      <c r="G386" s="96"/>
    </row>
    <row r="387" ht="12.75">
      <c r="G387" s="96"/>
    </row>
    <row r="388" ht="12.75">
      <c r="G388" s="96"/>
    </row>
    <row r="389" ht="12.75">
      <c r="G389" s="96"/>
    </row>
    <row r="390" ht="12.75">
      <c r="G390" s="96"/>
    </row>
    <row r="391" ht="12.75">
      <c r="G391" s="96"/>
    </row>
    <row r="392" ht="12.75">
      <c r="G392" s="96"/>
    </row>
    <row r="393" ht="12.75">
      <c r="G393" s="96"/>
    </row>
    <row r="394" ht="12.75">
      <c r="G394" s="96"/>
    </row>
    <row r="395" ht="12.75">
      <c r="G395" s="96"/>
    </row>
    <row r="396" ht="12.75">
      <c r="G396" s="96"/>
    </row>
    <row r="397" ht="12.75">
      <c r="G397" s="96"/>
    </row>
    <row r="398" ht="12.75">
      <c r="G398" s="96"/>
    </row>
    <row r="399" ht="12.75">
      <c r="G399" s="96"/>
    </row>
    <row r="400" ht="12.75">
      <c r="G400" s="96"/>
    </row>
    <row r="401" ht="12.75">
      <c r="G401" s="96"/>
    </row>
    <row r="402" ht="12.75">
      <c r="G402" s="96"/>
    </row>
    <row r="403" ht="12.75">
      <c r="G403" s="96"/>
    </row>
    <row r="404" ht="12.75">
      <c r="G404" s="96"/>
    </row>
    <row r="405" ht="12.75">
      <c r="G405" s="96"/>
    </row>
    <row r="406" ht="12.75">
      <c r="G406" s="96"/>
    </row>
    <row r="407" ht="12.75">
      <c r="G407" s="96"/>
    </row>
    <row r="408" ht="12.75">
      <c r="G408" s="96"/>
    </row>
    <row r="409" ht="12.75">
      <c r="G409" s="96"/>
    </row>
    <row r="410" ht="12.75">
      <c r="G410" s="96"/>
    </row>
    <row r="411" ht="12.75">
      <c r="G411" s="96"/>
    </row>
    <row r="412" ht="12.75">
      <c r="G412" s="96"/>
    </row>
    <row r="413" ht="12.75">
      <c r="G413" s="96"/>
    </row>
    <row r="414" ht="12.75">
      <c r="G414" s="96"/>
    </row>
    <row r="415" ht="12.75">
      <c r="G415" s="96"/>
    </row>
    <row r="416" ht="12.75">
      <c r="G416" s="96"/>
    </row>
    <row r="417" ht="12.75">
      <c r="G417" s="96"/>
    </row>
    <row r="418" ht="12.75">
      <c r="G418" s="96"/>
    </row>
    <row r="419" ht="12.75">
      <c r="G419" s="96"/>
    </row>
    <row r="420" ht="12.75">
      <c r="G420" s="96"/>
    </row>
    <row r="421" ht="12.75">
      <c r="G421" s="96"/>
    </row>
    <row r="422" ht="12.75">
      <c r="G422" s="96"/>
    </row>
    <row r="423" ht="12.75">
      <c r="G423" s="96"/>
    </row>
    <row r="424" ht="12.75">
      <c r="G424" s="96"/>
    </row>
    <row r="425" ht="12.75">
      <c r="G425" s="96"/>
    </row>
    <row r="426" ht="12.75">
      <c r="G426" s="96"/>
    </row>
    <row r="427" ht="12.75">
      <c r="G427" s="96"/>
    </row>
    <row r="428" ht="12.75">
      <c r="G428" s="96"/>
    </row>
    <row r="429" ht="12.75">
      <c r="G429" s="96"/>
    </row>
    <row r="430" ht="12.75">
      <c r="G430" s="96"/>
    </row>
    <row r="431" ht="12.75">
      <c r="G431" s="96"/>
    </row>
    <row r="432" ht="12.75">
      <c r="G432" s="96"/>
    </row>
    <row r="433" ht="12.75">
      <c r="G433" s="96"/>
    </row>
    <row r="434" ht="12.75">
      <c r="G434" s="96"/>
    </row>
    <row r="435" ht="12.75">
      <c r="G435" s="96"/>
    </row>
    <row r="436" ht="12.75">
      <c r="G436" s="96"/>
    </row>
    <row r="437" ht="12.75">
      <c r="G437" s="96"/>
    </row>
    <row r="438" ht="12.75">
      <c r="G438" s="96"/>
    </row>
    <row r="439" ht="12.75">
      <c r="G439" s="96"/>
    </row>
    <row r="440" ht="12.75">
      <c r="G440" s="96"/>
    </row>
    <row r="441" ht="12.75">
      <c r="G441" s="96"/>
    </row>
    <row r="442" ht="12.75">
      <c r="G442" s="96"/>
    </row>
  </sheetData>
  <sheetProtection/>
  <mergeCells count="78">
    <mergeCell ref="A75:F75"/>
    <mergeCell ref="A76:F76"/>
    <mergeCell ref="A71:F71"/>
    <mergeCell ref="A72:F72"/>
    <mergeCell ref="A73:F73"/>
    <mergeCell ref="A74:F74"/>
    <mergeCell ref="A68:F68"/>
    <mergeCell ref="A69:F69"/>
    <mergeCell ref="A70:F70"/>
    <mergeCell ref="A63:F63"/>
    <mergeCell ref="A64:F64"/>
    <mergeCell ref="A65:F65"/>
    <mergeCell ref="A66:F66"/>
    <mergeCell ref="A62:F62"/>
    <mergeCell ref="A55:F55"/>
    <mergeCell ref="A56:F56"/>
    <mergeCell ref="A57:F57"/>
    <mergeCell ref="A58:F58"/>
    <mergeCell ref="A67:F67"/>
    <mergeCell ref="A52:F52"/>
    <mergeCell ref="A53:F53"/>
    <mergeCell ref="A54:F54"/>
    <mergeCell ref="A59:F59"/>
    <mergeCell ref="A60:F60"/>
    <mergeCell ref="A61:F61"/>
    <mergeCell ref="A43:F43"/>
    <mergeCell ref="A44:F44"/>
    <mergeCell ref="A45:F45"/>
    <mergeCell ref="A46:F46"/>
    <mergeCell ref="A41:F41"/>
    <mergeCell ref="A42:F42"/>
    <mergeCell ref="A35:F35"/>
    <mergeCell ref="A36:F36"/>
    <mergeCell ref="A37:F37"/>
    <mergeCell ref="A38:F38"/>
    <mergeCell ref="A31:F31"/>
    <mergeCell ref="A32:F32"/>
    <mergeCell ref="A33:F33"/>
    <mergeCell ref="A34:F34"/>
    <mergeCell ref="A16:F16"/>
    <mergeCell ref="A17:F17"/>
    <mergeCell ref="A18:F18"/>
    <mergeCell ref="A27:F27"/>
    <mergeCell ref="A28:F28"/>
    <mergeCell ref="A23:F23"/>
    <mergeCell ref="A24:F24"/>
    <mergeCell ref="A25:F25"/>
    <mergeCell ref="A26:F26"/>
    <mergeCell ref="H1:H2"/>
    <mergeCell ref="I1:I2"/>
    <mergeCell ref="A1:F2"/>
    <mergeCell ref="G1:G2"/>
    <mergeCell ref="A11:F11"/>
    <mergeCell ref="A12:F12"/>
    <mergeCell ref="A7:F7"/>
    <mergeCell ref="A8:F8"/>
    <mergeCell ref="A9:F9"/>
    <mergeCell ref="A3:F3"/>
    <mergeCell ref="A4:F4"/>
    <mergeCell ref="A5:F5"/>
    <mergeCell ref="A6:F6"/>
    <mergeCell ref="A10:F10"/>
    <mergeCell ref="A21:F21"/>
    <mergeCell ref="A13:F13"/>
    <mergeCell ref="A14:F14"/>
    <mergeCell ref="A19:F19"/>
    <mergeCell ref="A20:F20"/>
    <mergeCell ref="A15:F15"/>
    <mergeCell ref="A50:F50"/>
    <mergeCell ref="A51:F51"/>
    <mergeCell ref="A22:F22"/>
    <mergeCell ref="A39:F39"/>
    <mergeCell ref="A40:F40"/>
    <mergeCell ref="A47:F47"/>
    <mergeCell ref="A48:F48"/>
    <mergeCell ref="A49:F49"/>
    <mergeCell ref="A29:F29"/>
    <mergeCell ref="A30:F30"/>
  </mergeCells>
  <printOptions/>
  <pageMargins left="0.15748031496062992" right="0.15748031496062992" top="0.3937007874015748" bottom="0.1968503937007874" header="0.11811023622047245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J7" sqref="J7:J8"/>
    </sheetView>
  </sheetViews>
  <sheetFormatPr defaultColWidth="9.140625" defaultRowHeight="12.75"/>
  <cols>
    <col min="1" max="1" width="19.00390625" style="76" customWidth="1"/>
    <col min="2" max="2" width="5.7109375" style="76" customWidth="1"/>
    <col min="3" max="3" width="9.7109375" style="76" customWidth="1"/>
    <col min="4" max="4" width="8.7109375" style="76" customWidth="1"/>
    <col min="5" max="5" width="19.57421875" style="76" customWidth="1"/>
    <col min="6" max="6" width="5.7109375" style="76" customWidth="1"/>
    <col min="7" max="7" width="10.8515625" style="76" customWidth="1"/>
    <col min="8" max="8" width="9.57421875" style="76" customWidth="1"/>
    <col min="9" max="16384" width="9.140625" style="76" customWidth="1"/>
  </cols>
  <sheetData>
    <row r="1" s="102" customFormat="1" ht="10.5"/>
    <row r="2" spans="1:8" s="102" customFormat="1" ht="10.5" customHeight="1">
      <c r="A2" s="598"/>
      <c r="B2" s="1954" t="s">
        <v>787</v>
      </c>
      <c r="C2" s="1954"/>
      <c r="D2" s="1954"/>
      <c r="E2" s="1954"/>
      <c r="F2" s="1954"/>
      <c r="G2" s="1954"/>
      <c r="H2" s="599"/>
    </row>
    <row r="3" spans="1:8" s="102" customFormat="1" ht="12.75">
      <c r="A3" s="598"/>
      <c r="B3" s="1954"/>
      <c r="C3" s="1954"/>
      <c r="D3" s="1954"/>
      <c r="E3" s="1954"/>
      <c r="F3" s="1954"/>
      <c r="G3" s="1954"/>
      <c r="H3" s="599"/>
    </row>
    <row r="4" spans="1:8" s="102" customFormat="1" ht="12.75">
      <c r="A4" s="598"/>
      <c r="B4" s="598"/>
      <c r="C4" s="598"/>
      <c r="D4" s="598"/>
      <c r="E4" s="598"/>
      <c r="F4" s="598"/>
      <c r="G4" s="598"/>
      <c r="H4" s="598"/>
    </row>
    <row r="5" spans="1:8" s="102" customFormat="1" ht="10.5" customHeight="1">
      <c r="A5" s="1750" t="s">
        <v>788</v>
      </c>
      <c r="B5" s="1741" t="s">
        <v>789</v>
      </c>
      <c r="C5" s="1955" t="s">
        <v>790</v>
      </c>
      <c r="D5" s="1956"/>
      <c r="E5" s="1750" t="s">
        <v>791</v>
      </c>
      <c r="F5" s="1741" t="s">
        <v>789</v>
      </c>
      <c r="G5" s="1955" t="s">
        <v>790</v>
      </c>
      <c r="H5" s="1956"/>
    </row>
    <row r="6" spans="1:8" s="102" customFormat="1" ht="66.75" customHeight="1">
      <c r="A6" s="1751"/>
      <c r="B6" s="1742"/>
      <c r="C6" s="601" t="s">
        <v>792</v>
      </c>
      <c r="D6" s="601" t="s">
        <v>793</v>
      </c>
      <c r="E6" s="1751"/>
      <c r="F6" s="1742"/>
      <c r="G6" s="601" t="s">
        <v>792</v>
      </c>
      <c r="H6" s="601" t="s">
        <v>793</v>
      </c>
    </row>
    <row r="7" spans="1:8" s="101" customFormat="1" ht="51">
      <c r="A7" s="602" t="s">
        <v>794</v>
      </c>
      <c r="B7" s="603">
        <v>800</v>
      </c>
      <c r="C7" s="604"/>
      <c r="D7" s="604"/>
      <c r="E7" s="602" t="s">
        <v>800</v>
      </c>
      <c r="F7" s="603">
        <v>890</v>
      </c>
      <c r="G7" s="592">
        <v>627.03</v>
      </c>
      <c r="H7" s="604"/>
    </row>
    <row r="8" spans="1:14" s="101" customFormat="1" ht="52.5" customHeight="1">
      <c r="A8" s="602" t="s">
        <v>795</v>
      </c>
      <c r="B8" s="603">
        <v>810</v>
      </c>
      <c r="C8" s="604">
        <v>378.44</v>
      </c>
      <c r="D8" s="604"/>
      <c r="E8" s="602" t="s">
        <v>898</v>
      </c>
      <c r="F8" s="603">
        <v>900</v>
      </c>
      <c r="G8" s="593">
        <v>763064.75</v>
      </c>
      <c r="H8" s="604"/>
      <c r="N8" s="978"/>
    </row>
    <row r="9" spans="1:8" s="101" customFormat="1" ht="35.25" customHeight="1">
      <c r="A9" s="602" t="s">
        <v>796</v>
      </c>
      <c r="B9" s="603">
        <v>820</v>
      </c>
      <c r="C9" s="604"/>
      <c r="D9" s="604"/>
      <c r="E9" s="602" t="s">
        <v>801</v>
      </c>
      <c r="F9" s="603">
        <v>910</v>
      </c>
      <c r="G9" s="592"/>
      <c r="H9" s="604"/>
    </row>
    <row r="10" spans="1:8" s="101" customFormat="1" ht="89.25">
      <c r="A10" s="602" t="s">
        <v>797</v>
      </c>
      <c r="B10" s="603">
        <v>830</v>
      </c>
      <c r="C10" s="1097">
        <v>420.67</v>
      </c>
      <c r="D10" s="604"/>
      <c r="E10" s="602" t="s">
        <v>802</v>
      </c>
      <c r="F10" s="603">
        <v>920</v>
      </c>
      <c r="G10" s="592"/>
      <c r="H10" s="604"/>
    </row>
    <row r="11" spans="1:8" s="101" customFormat="1" ht="76.5">
      <c r="A11" s="602" t="s">
        <v>798</v>
      </c>
      <c r="B11" s="603">
        <v>840</v>
      </c>
      <c r="C11" s="1098"/>
      <c r="D11" s="604"/>
      <c r="E11" s="602" t="s">
        <v>803</v>
      </c>
      <c r="F11" s="603">
        <v>930</v>
      </c>
      <c r="G11" s="592"/>
      <c r="H11" s="604"/>
    </row>
    <row r="12" spans="1:8" s="101" customFormat="1" ht="25.5">
      <c r="A12" s="602" t="s">
        <v>799</v>
      </c>
      <c r="B12" s="603">
        <v>850</v>
      </c>
      <c r="C12" s="1097">
        <v>761542.22</v>
      </c>
      <c r="D12" s="604"/>
      <c r="E12" s="602" t="s">
        <v>412</v>
      </c>
      <c r="F12" s="603">
        <v>940</v>
      </c>
      <c r="G12" s="592">
        <v>378.44</v>
      </c>
      <c r="H12" s="604"/>
    </row>
    <row r="13" spans="1:8" s="101" customFormat="1" ht="13.5">
      <c r="A13" s="602"/>
      <c r="B13" s="603">
        <v>860</v>
      </c>
      <c r="C13" s="1098"/>
      <c r="D13" s="604"/>
      <c r="E13" s="602"/>
      <c r="F13" s="603">
        <v>950</v>
      </c>
      <c r="G13" s="592"/>
      <c r="H13" s="604"/>
    </row>
    <row r="14" spans="1:8" s="101" customFormat="1" ht="13.5">
      <c r="A14" s="602"/>
      <c r="B14" s="603">
        <v>870</v>
      </c>
      <c r="C14" s="1098"/>
      <c r="D14" s="604"/>
      <c r="E14" s="602"/>
      <c r="F14" s="603">
        <v>960</v>
      </c>
      <c r="G14" s="592"/>
      <c r="H14" s="604"/>
    </row>
    <row r="15" spans="1:8" s="101" customFormat="1" ht="13.5">
      <c r="A15" s="602" t="s">
        <v>443</v>
      </c>
      <c r="B15" s="603">
        <v>880</v>
      </c>
      <c r="C15" s="1099">
        <f>C8+C10+C12</f>
        <v>762341.33</v>
      </c>
      <c r="D15" s="604"/>
      <c r="E15" s="602" t="s">
        <v>443</v>
      </c>
      <c r="F15" s="603">
        <v>970</v>
      </c>
      <c r="G15" s="597">
        <f>SUM(G7:G14)</f>
        <v>764070.22</v>
      </c>
      <c r="H15" s="604"/>
    </row>
    <row r="16" spans="1:14" s="102" customFormat="1" ht="51">
      <c r="A16" s="602"/>
      <c r="B16" s="602"/>
      <c r="C16" s="602"/>
      <c r="D16" s="602"/>
      <c r="E16" s="602" t="s">
        <v>804</v>
      </c>
      <c r="F16" s="603">
        <v>980</v>
      </c>
      <c r="G16" s="593">
        <f>G15-C15</f>
        <v>1728.890000000014</v>
      </c>
      <c r="H16" s="604"/>
      <c r="N16" s="102" t="s">
        <v>52</v>
      </c>
    </row>
    <row r="17" spans="1:8" s="102" customFormat="1" ht="12.75">
      <c r="A17" s="598"/>
      <c r="B17" s="600"/>
      <c r="C17" s="598"/>
      <c r="D17" s="598"/>
      <c r="E17" s="605"/>
      <c r="F17" s="600"/>
      <c r="G17" s="598"/>
      <c r="H17" s="598"/>
    </row>
    <row r="18" spans="1:8" s="102" customFormat="1" ht="12.75">
      <c r="A18" s="598"/>
      <c r="B18" s="600"/>
      <c r="C18" s="598"/>
      <c r="D18" s="598" t="s">
        <v>525</v>
      </c>
      <c r="E18" s="605"/>
      <c r="F18" s="600"/>
      <c r="G18" s="598"/>
      <c r="H18" s="598"/>
    </row>
    <row r="19" spans="1:8" s="102" customFormat="1" ht="25.5">
      <c r="A19" s="605" t="s">
        <v>805</v>
      </c>
      <c r="B19" s="606"/>
      <c r="C19" s="606"/>
      <c r="D19" s="598"/>
      <c r="E19" s="598" t="s">
        <v>1228</v>
      </c>
      <c r="F19" s="598" t="s">
        <v>1219</v>
      </c>
      <c r="G19" s="598"/>
      <c r="H19" s="598"/>
    </row>
    <row r="20" spans="1:9" s="102" customFormat="1" ht="12.75">
      <c r="A20" s="605"/>
      <c r="B20" s="598"/>
      <c r="C20" s="598"/>
      <c r="D20" s="607"/>
      <c r="E20" s="607"/>
      <c r="F20" s="598"/>
      <c r="G20" s="598"/>
      <c r="H20" s="598"/>
      <c r="I20" s="102" t="s">
        <v>346</v>
      </c>
    </row>
    <row r="21" spans="1:8" s="102" customFormat="1" ht="12.75">
      <c r="A21" s="598"/>
      <c r="B21" s="606"/>
      <c r="C21" s="606"/>
      <c r="D21" s="598"/>
      <c r="E21" s="608"/>
      <c r="F21" s="598"/>
      <c r="G21" s="598"/>
      <c r="H21" s="598"/>
    </row>
    <row r="22" spans="1:8" s="102" customFormat="1" ht="25.5">
      <c r="A22" s="388" t="s">
        <v>509</v>
      </c>
      <c r="B22" s="598"/>
      <c r="C22" s="598"/>
      <c r="D22" s="598"/>
      <c r="E22" s="598"/>
      <c r="F22" s="598"/>
      <c r="G22" s="598"/>
      <c r="H22" s="598"/>
    </row>
    <row r="23" spans="1:8" ht="13.5">
      <c r="A23" s="554"/>
      <c r="B23" s="554"/>
      <c r="C23" s="554"/>
      <c r="D23" s="554"/>
      <c r="E23" s="554"/>
      <c r="F23" s="554"/>
      <c r="G23" s="554"/>
      <c r="H23" s="554"/>
    </row>
    <row r="24" ht="12.75">
      <c r="C24" s="919"/>
    </row>
  </sheetData>
  <sheetProtection/>
  <mergeCells count="7">
    <mergeCell ref="B2:G3"/>
    <mergeCell ref="G5:H5"/>
    <mergeCell ref="A5:A6"/>
    <mergeCell ref="B5:B6"/>
    <mergeCell ref="C5:D5"/>
    <mergeCell ref="E5:E6"/>
    <mergeCell ref="F5:F6"/>
  </mergeCells>
  <printOptions/>
  <pageMargins left="0.15748031496062992" right="0.15748031496062992" top="0.1968503937007874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" width="5.28125" style="0" customWidth="1"/>
    <col min="2" max="2" width="7.7109375" style="0" customWidth="1"/>
    <col min="3" max="3" width="21.140625" style="0" customWidth="1"/>
    <col min="4" max="4" width="6.421875" style="0" customWidth="1"/>
    <col min="5" max="5" width="10.28125" style="0" customWidth="1"/>
    <col min="6" max="6" width="7.28125" style="0" customWidth="1"/>
    <col min="7" max="7" width="6.8515625" style="0" customWidth="1"/>
    <col min="8" max="8" width="8.421875" style="0" customWidth="1"/>
    <col min="10" max="10" width="9.28125" style="0" customWidth="1"/>
    <col min="11" max="11" width="9.00390625" style="0" customWidth="1"/>
    <col min="12" max="12" width="9.28125" style="0" customWidth="1"/>
    <col min="13" max="13" width="7.28125" style="0" customWidth="1"/>
    <col min="14" max="14" width="9.57421875" style="0" customWidth="1"/>
    <col min="15" max="15" width="7.57421875" style="0" customWidth="1"/>
  </cols>
  <sheetData>
    <row r="1" spans="1:16" ht="12.75">
      <c r="A1" s="301"/>
      <c r="B1" s="301" t="s">
        <v>52</v>
      </c>
      <c r="C1" s="302"/>
      <c r="D1" s="303"/>
      <c r="E1" s="301"/>
      <c r="F1" s="304"/>
      <c r="G1" s="304"/>
      <c r="H1" s="301"/>
      <c r="I1" s="301"/>
      <c r="J1" s="301"/>
      <c r="K1" s="301"/>
      <c r="L1" s="301"/>
      <c r="M1" s="301"/>
      <c r="N1" s="301"/>
      <c r="O1" s="306" t="s">
        <v>420</v>
      </c>
      <c r="P1" s="1"/>
    </row>
    <row r="2" spans="1:16" ht="18" customHeight="1">
      <c r="A2" s="322"/>
      <c r="B2" s="1957" t="s">
        <v>421</v>
      </c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307"/>
      <c r="O2" s="307"/>
      <c r="P2" s="5"/>
    </row>
    <row r="3" spans="1:16" ht="16.5" customHeight="1">
      <c r="A3" s="322"/>
      <c r="B3" s="1866" t="s">
        <v>510</v>
      </c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5"/>
    </row>
    <row r="4" spans="1:16" ht="14.25" customHeight="1">
      <c r="A4" s="322"/>
      <c r="B4" s="1958" t="s">
        <v>1208</v>
      </c>
      <c r="C4" s="1958"/>
      <c r="D4" s="1958"/>
      <c r="E4" s="1958"/>
      <c r="F4" s="1958"/>
      <c r="G4" s="1958"/>
      <c r="H4" s="1958"/>
      <c r="I4" s="1958"/>
      <c r="J4" s="1958"/>
      <c r="K4" s="1958"/>
      <c r="L4" s="1958"/>
      <c r="M4" s="1958"/>
      <c r="N4" s="1958"/>
      <c r="O4" s="1958"/>
      <c r="P4" s="5"/>
    </row>
    <row r="5" spans="1:16" ht="7.5" customHeight="1">
      <c r="A5" s="322"/>
      <c r="B5" s="391"/>
      <c r="C5" s="391"/>
      <c r="D5" s="391"/>
      <c r="E5" s="391"/>
      <c r="F5" s="391"/>
      <c r="G5" s="391"/>
      <c r="H5" s="391"/>
      <c r="I5" s="391"/>
      <c r="J5" s="391"/>
      <c r="K5" s="322"/>
      <c r="L5" s="322"/>
      <c r="M5" s="322"/>
      <c r="N5" s="322"/>
      <c r="O5" s="322"/>
      <c r="P5" s="5"/>
    </row>
    <row r="6" spans="1:16" ht="23.25" customHeight="1" thickBot="1">
      <c r="A6" s="158" t="s">
        <v>808</v>
      </c>
      <c r="B6" s="309"/>
      <c r="C6" s="310"/>
      <c r="D6" s="1963" t="s">
        <v>511</v>
      </c>
      <c r="E6" s="1963"/>
      <c r="F6" s="1963"/>
      <c r="G6" s="1963"/>
      <c r="H6" s="1963"/>
      <c r="I6" s="1959" t="s">
        <v>423</v>
      </c>
      <c r="J6" s="1959"/>
      <c r="K6" s="1959"/>
      <c r="L6" s="1959"/>
      <c r="M6" s="1959"/>
      <c r="N6" s="1959"/>
      <c r="O6" s="1959"/>
      <c r="P6" s="310"/>
    </row>
    <row r="7" spans="1:16" ht="15.75" customHeight="1" thickBot="1">
      <c r="A7" s="1964" t="s">
        <v>512</v>
      </c>
      <c r="B7" s="1964"/>
      <c r="C7" s="1964"/>
      <c r="D7" s="1964"/>
      <c r="E7" s="1964"/>
      <c r="F7" s="1964"/>
      <c r="G7" s="158"/>
      <c r="H7" s="158"/>
      <c r="I7" s="151"/>
      <c r="J7" s="145"/>
      <c r="K7" s="144"/>
      <c r="L7" s="145"/>
      <c r="M7" s="145" t="s">
        <v>519</v>
      </c>
      <c r="N7" s="613" t="s">
        <v>208</v>
      </c>
      <c r="O7" s="145"/>
      <c r="P7" s="158"/>
    </row>
    <row r="8" spans="1:16" ht="12.75" customHeight="1" thickBot="1">
      <c r="A8" s="158" t="s">
        <v>513</v>
      </c>
      <c r="B8" s="158"/>
      <c r="C8" s="158"/>
      <c r="D8" s="158"/>
      <c r="E8" s="158"/>
      <c r="F8" s="158"/>
      <c r="G8" s="311"/>
      <c r="H8" s="158"/>
      <c r="I8" s="146"/>
      <c r="J8" s="146"/>
      <c r="K8" s="146"/>
      <c r="L8" s="146"/>
      <c r="M8" s="158" t="s">
        <v>520</v>
      </c>
      <c r="N8" s="159" t="s">
        <v>347</v>
      </c>
      <c r="O8" s="158"/>
      <c r="P8" s="158"/>
    </row>
    <row r="9" spans="1:16" ht="12.75" customHeight="1" thickBot="1">
      <c r="A9" s="158" t="s">
        <v>514</v>
      </c>
      <c r="B9" s="158"/>
      <c r="C9" s="158"/>
      <c r="D9" s="158"/>
      <c r="E9" s="611">
        <v>105020</v>
      </c>
      <c r="F9" s="158"/>
      <c r="G9" s="311"/>
      <c r="H9" s="158"/>
      <c r="I9" s="146"/>
      <c r="J9" s="146"/>
      <c r="K9" s="146"/>
      <c r="L9" s="146"/>
      <c r="M9" s="158" t="s">
        <v>521</v>
      </c>
      <c r="N9" s="159" t="s">
        <v>208</v>
      </c>
      <c r="O9" s="158"/>
      <c r="P9" s="158"/>
    </row>
    <row r="10" spans="1:16" ht="24.75" customHeight="1" thickBot="1">
      <c r="A10" s="158" t="s">
        <v>515</v>
      </c>
      <c r="B10" s="158"/>
      <c r="C10" s="158"/>
      <c r="D10" s="158"/>
      <c r="E10" s="158"/>
      <c r="F10" s="158"/>
      <c r="G10" s="311"/>
      <c r="H10" s="158"/>
      <c r="I10" s="1959" t="s">
        <v>813</v>
      </c>
      <c r="J10" s="1959"/>
      <c r="K10" s="1959"/>
      <c r="L10" s="1959"/>
      <c r="M10" s="1959"/>
      <c r="N10" s="1959"/>
      <c r="O10" s="1959"/>
      <c r="P10" s="158"/>
    </row>
    <row r="11" spans="1:16" ht="23.25" customHeight="1" thickBot="1">
      <c r="A11" s="158" t="s">
        <v>809</v>
      </c>
      <c r="B11" s="314"/>
      <c r="C11" s="315"/>
      <c r="D11" s="158"/>
      <c r="E11" s="314"/>
      <c r="F11" s="158"/>
      <c r="G11" s="311"/>
      <c r="H11" s="158"/>
      <c r="I11" s="1962" t="s">
        <v>425</v>
      </c>
      <c r="J11" s="1962"/>
      <c r="K11" s="1962"/>
      <c r="L11" s="1962"/>
      <c r="M11" s="614" t="s">
        <v>1163</v>
      </c>
      <c r="N11" s="612"/>
      <c r="O11" s="612"/>
      <c r="P11" s="158"/>
    </row>
    <row r="12" spans="1:16" ht="13.5" customHeight="1" thickBot="1">
      <c r="A12" s="316" t="s">
        <v>810</v>
      </c>
      <c r="B12" s="316"/>
      <c r="C12" s="317"/>
      <c r="D12" s="316"/>
      <c r="E12" s="158"/>
      <c r="F12" s="158"/>
      <c r="G12" s="311"/>
      <c r="H12" s="158"/>
      <c r="I12" s="146" t="s">
        <v>426</v>
      </c>
      <c r="J12" s="146"/>
      <c r="K12" s="146"/>
      <c r="L12" s="146"/>
      <c r="M12" s="615"/>
      <c r="N12" s="146"/>
      <c r="O12" s="146"/>
      <c r="P12" s="158"/>
    </row>
    <row r="13" spans="1:16" ht="12" customHeight="1" thickBot="1">
      <c r="A13" s="311" t="s">
        <v>516</v>
      </c>
      <c r="B13" s="311"/>
      <c r="C13" s="314"/>
      <c r="D13" s="314"/>
      <c r="E13" s="318" t="s">
        <v>349</v>
      </c>
      <c r="F13" s="314"/>
      <c r="G13" s="311"/>
      <c r="H13" s="314"/>
      <c r="I13" s="146" t="s">
        <v>427</v>
      </c>
      <c r="J13" s="146"/>
      <c r="K13" s="146"/>
      <c r="L13" s="146"/>
      <c r="M13" s="147"/>
      <c r="N13" s="146"/>
      <c r="O13" s="148" t="s">
        <v>205</v>
      </c>
      <c r="P13" s="314"/>
    </row>
    <row r="14" spans="1:16" ht="12" customHeight="1" thickBot="1">
      <c r="A14" s="158" t="s">
        <v>517</v>
      </c>
      <c r="B14" s="158"/>
      <c r="C14" s="158"/>
      <c r="D14" s="316"/>
      <c r="E14" s="316"/>
      <c r="F14" s="316"/>
      <c r="G14" s="311"/>
      <c r="H14" s="314"/>
      <c r="I14" s="149" t="s">
        <v>428</v>
      </c>
      <c r="J14" s="146"/>
      <c r="K14" s="146"/>
      <c r="L14" s="146"/>
      <c r="M14" s="146"/>
      <c r="N14" s="146"/>
      <c r="O14" s="616"/>
      <c r="P14" s="316"/>
    </row>
    <row r="15" spans="1:16" ht="11.25" customHeight="1" thickBot="1">
      <c r="A15" s="158" t="s">
        <v>518</v>
      </c>
      <c r="B15" s="319"/>
      <c r="C15" s="320"/>
      <c r="D15" s="320"/>
      <c r="E15" s="321"/>
      <c r="F15" s="320"/>
      <c r="G15" s="315"/>
      <c r="H15" s="320"/>
      <c r="I15" s="149"/>
      <c r="J15" s="149"/>
      <c r="K15" s="146"/>
      <c r="L15" s="146"/>
      <c r="M15" s="146"/>
      <c r="N15" s="146"/>
      <c r="O15" s="149"/>
      <c r="P15" s="610"/>
    </row>
    <row r="16" spans="1:16" ht="9" customHeight="1" thickBot="1">
      <c r="A16" s="322"/>
      <c r="B16" s="311"/>
      <c r="C16" s="311"/>
      <c r="D16" s="323"/>
      <c r="E16" s="324"/>
      <c r="F16" s="324"/>
      <c r="G16" s="324"/>
      <c r="H16" s="324"/>
      <c r="I16" s="149"/>
      <c r="J16" s="149"/>
      <c r="K16" s="151"/>
      <c r="L16" s="151"/>
      <c r="M16" s="151"/>
      <c r="N16" s="151"/>
      <c r="O16" s="151"/>
      <c r="P16" s="5"/>
    </row>
    <row r="17" spans="1:16" ht="27.75" customHeight="1" thickBot="1">
      <c r="A17" s="385"/>
      <c r="B17" s="1860" t="s">
        <v>429</v>
      </c>
      <c r="C17" s="1960" t="s">
        <v>522</v>
      </c>
      <c r="D17" s="1961"/>
      <c r="E17" s="1860" t="s">
        <v>432</v>
      </c>
      <c r="F17" s="1862" t="s">
        <v>433</v>
      </c>
      <c r="G17" s="1863"/>
      <c r="H17" s="1864"/>
      <c r="I17" s="1860" t="s">
        <v>437</v>
      </c>
      <c r="J17" s="1860" t="s">
        <v>438</v>
      </c>
      <c r="K17" s="1860" t="s">
        <v>439</v>
      </c>
      <c r="L17" s="1860" t="s">
        <v>440</v>
      </c>
      <c r="M17" s="1862" t="s">
        <v>441</v>
      </c>
      <c r="N17" s="1864"/>
      <c r="O17" s="1860" t="s">
        <v>442</v>
      </c>
      <c r="P17" s="17"/>
    </row>
    <row r="18" spans="1:16" ht="39" customHeight="1" thickBot="1">
      <c r="A18" s="393"/>
      <c r="B18" s="1861"/>
      <c r="C18" s="328" t="s">
        <v>431</v>
      </c>
      <c r="D18" s="329" t="s">
        <v>64</v>
      </c>
      <c r="E18" s="1861"/>
      <c r="F18" s="378" t="s">
        <v>523</v>
      </c>
      <c r="G18" s="378" t="s">
        <v>534</v>
      </c>
      <c r="H18" s="378" t="s">
        <v>436</v>
      </c>
      <c r="I18" s="1861"/>
      <c r="J18" s="1861"/>
      <c r="K18" s="1861"/>
      <c r="L18" s="1861"/>
      <c r="M18" s="378" t="s">
        <v>443</v>
      </c>
      <c r="N18" s="378" t="s">
        <v>444</v>
      </c>
      <c r="O18" s="1861"/>
      <c r="P18" s="18"/>
    </row>
    <row r="19" spans="1:16" ht="10.5" customHeight="1" thickBot="1">
      <c r="A19" s="301"/>
      <c r="B19" s="330" t="s">
        <v>445</v>
      </c>
      <c r="C19" s="330" t="s">
        <v>446</v>
      </c>
      <c r="D19" s="331" t="s">
        <v>414</v>
      </c>
      <c r="E19" s="379" t="s">
        <v>415</v>
      </c>
      <c r="F19" s="380" t="s">
        <v>416</v>
      </c>
      <c r="G19" s="380" t="s">
        <v>447</v>
      </c>
      <c r="H19" s="380" t="s">
        <v>448</v>
      </c>
      <c r="I19" s="380" t="s">
        <v>449</v>
      </c>
      <c r="J19" s="380" t="s">
        <v>450</v>
      </c>
      <c r="K19" s="380" t="s">
        <v>451</v>
      </c>
      <c r="L19" s="380" t="s">
        <v>452</v>
      </c>
      <c r="M19" s="380" t="s">
        <v>453</v>
      </c>
      <c r="N19" s="380" t="s">
        <v>454</v>
      </c>
      <c r="O19" s="380" t="s">
        <v>455</v>
      </c>
      <c r="P19" s="19"/>
    </row>
    <row r="20" spans="1:16" ht="18" customHeight="1">
      <c r="A20" s="394"/>
      <c r="B20" s="332"/>
      <c r="C20" s="333" t="s">
        <v>524</v>
      </c>
      <c r="D20" s="334"/>
      <c r="E20" s="1091" t="str">
        <f>E21</f>
        <v>33007.80</v>
      </c>
      <c r="F20" s="428"/>
      <c r="G20" s="1091"/>
      <c r="H20" s="428"/>
      <c r="I20" s="1171">
        <f>E20+G20</f>
        <v>33007.8</v>
      </c>
      <c r="J20" s="1171">
        <f>J21</f>
        <v>33007.8</v>
      </c>
      <c r="K20" s="1171">
        <f>K21</f>
        <v>33007.8</v>
      </c>
      <c r="L20" s="1171">
        <f>L21</f>
        <v>33007.8</v>
      </c>
      <c r="M20" s="345"/>
      <c r="N20" s="345"/>
      <c r="O20" s="345"/>
      <c r="P20" s="13"/>
    </row>
    <row r="21" spans="1:16" ht="24" customHeight="1">
      <c r="A21" s="394"/>
      <c r="B21" s="617">
        <v>1100000</v>
      </c>
      <c r="C21" s="336" t="s">
        <v>535</v>
      </c>
      <c r="D21" s="337" t="s">
        <v>68</v>
      </c>
      <c r="E21" s="428" t="str">
        <f>E22</f>
        <v>33007.80</v>
      </c>
      <c r="F21" s="428"/>
      <c r="G21" s="428"/>
      <c r="H21" s="428"/>
      <c r="I21" s="1090">
        <f>E21+G21</f>
        <v>33007.8</v>
      </c>
      <c r="J21" s="1090">
        <v>33007.8</v>
      </c>
      <c r="K21" s="1090">
        <v>33007.8</v>
      </c>
      <c r="L21" s="1090">
        <v>33007.8</v>
      </c>
      <c r="M21" s="345"/>
      <c r="N21" s="345"/>
      <c r="O21" s="345"/>
      <c r="P21" s="13"/>
    </row>
    <row r="22" spans="1:16" ht="37.5" customHeight="1">
      <c r="A22" s="301"/>
      <c r="B22" s="618">
        <v>1153700</v>
      </c>
      <c r="C22" s="357" t="s">
        <v>812</v>
      </c>
      <c r="D22" s="355" t="s">
        <v>350</v>
      </c>
      <c r="E22" s="428" t="s">
        <v>1171</v>
      </c>
      <c r="F22" s="428"/>
      <c r="G22" s="428"/>
      <c r="H22" s="428"/>
      <c r="I22" s="1090">
        <f>E22+G22</f>
        <v>33007.8</v>
      </c>
      <c r="J22" s="1090">
        <v>33007.8</v>
      </c>
      <c r="K22" s="1090">
        <v>33007.8</v>
      </c>
      <c r="L22" s="1090">
        <v>33007.8</v>
      </c>
      <c r="M22" s="345"/>
      <c r="N22" s="345"/>
      <c r="O22" s="345"/>
      <c r="P22" s="1"/>
    </row>
    <row r="23" spans="1:16" ht="19.5" customHeight="1">
      <c r="A23" s="301"/>
      <c r="B23" s="620"/>
      <c r="C23" s="621"/>
      <c r="D23" s="622"/>
      <c r="E23" s="623"/>
      <c r="F23" s="623"/>
      <c r="G23" s="623"/>
      <c r="H23" s="623"/>
      <c r="I23" s="623"/>
      <c r="J23" s="624"/>
      <c r="K23" s="624"/>
      <c r="L23" s="623"/>
      <c r="M23" s="623"/>
      <c r="N23" s="623"/>
      <c r="O23" s="623"/>
      <c r="P23" s="1"/>
    </row>
    <row r="24" spans="1:16" ht="13.5">
      <c r="A24" s="310"/>
      <c r="B24" s="310"/>
      <c r="C24" s="1094" t="s">
        <v>1229</v>
      </c>
      <c r="D24" s="310"/>
      <c r="E24" s="310"/>
      <c r="F24" s="310"/>
      <c r="G24" s="310"/>
      <c r="H24" s="310"/>
      <c r="I24" s="385"/>
      <c r="J24" s="385"/>
      <c r="K24" s="385"/>
      <c r="L24" s="385"/>
      <c r="M24" s="385"/>
      <c r="N24" s="385"/>
      <c r="O24" s="385"/>
      <c r="P24" s="17"/>
    </row>
    <row r="25" spans="1:16" ht="12.75" customHeight="1">
      <c r="A25" s="320"/>
      <c r="B25" s="386"/>
      <c r="C25" s="386"/>
      <c r="D25" s="320"/>
      <c r="E25" s="387"/>
      <c r="F25" s="385"/>
      <c r="G25" s="387"/>
      <c r="H25" s="385"/>
      <c r="I25" s="385"/>
      <c r="J25" s="385"/>
      <c r="K25" s="385"/>
      <c r="L25" s="385"/>
      <c r="M25" s="385"/>
      <c r="N25" s="385"/>
      <c r="O25" s="385"/>
      <c r="P25" s="17"/>
    </row>
    <row r="26" spans="1:16" ht="30" customHeight="1">
      <c r="A26" s="320"/>
      <c r="H26" s="390" t="s">
        <v>506</v>
      </c>
      <c r="I26" s="390"/>
      <c r="J26" s="320" t="s">
        <v>194</v>
      </c>
      <c r="K26" s="387"/>
      <c r="L26" s="390" t="s">
        <v>934</v>
      </c>
      <c r="M26" s="390"/>
      <c r="N26" s="385"/>
      <c r="O26" s="385"/>
      <c r="P26" s="17"/>
    </row>
    <row r="27" spans="1:16" ht="9" customHeight="1">
      <c r="A27" s="320"/>
      <c r="B27" s="388"/>
      <c r="C27" s="389"/>
      <c r="D27" s="320"/>
      <c r="E27" s="387"/>
      <c r="F27" s="320"/>
      <c r="G27" s="320"/>
      <c r="H27" s="320"/>
      <c r="I27" s="385"/>
      <c r="J27" s="625"/>
      <c r="K27" s="626"/>
      <c r="L27" s="627"/>
      <c r="M27" s="385"/>
      <c r="N27" s="385"/>
      <c r="O27" s="385"/>
      <c r="P27" s="17"/>
    </row>
    <row r="28" spans="2:16" ht="13.5">
      <c r="B28" s="388"/>
      <c r="C28" s="320" t="s">
        <v>525</v>
      </c>
      <c r="D28" s="320"/>
      <c r="E28" s="387"/>
      <c r="F28" s="320" t="s">
        <v>943</v>
      </c>
      <c r="G28" s="320"/>
      <c r="H28" s="385"/>
      <c r="I28" s="385"/>
      <c r="J28" s="385"/>
      <c r="K28" s="385"/>
      <c r="L28" s="385"/>
      <c r="M28" s="385"/>
      <c r="N28" s="385"/>
      <c r="O28" s="385"/>
      <c r="P28" s="17"/>
    </row>
    <row r="29" spans="1:16" ht="12.75" customHeight="1">
      <c r="A29" s="320"/>
      <c r="G29" s="385"/>
      <c r="H29" s="390" t="s">
        <v>509</v>
      </c>
      <c r="I29" s="390"/>
      <c r="J29" s="320" t="s">
        <v>937</v>
      </c>
      <c r="K29" s="387"/>
      <c r="L29" s="385"/>
      <c r="M29" s="385"/>
      <c r="N29" s="385"/>
      <c r="O29" s="385"/>
      <c r="P29" s="17"/>
    </row>
    <row r="30" spans="1:16" ht="12" customHeight="1">
      <c r="A30" s="320"/>
      <c r="B30" s="320"/>
      <c r="C30" s="389"/>
      <c r="D30" s="320"/>
      <c r="E30" s="387"/>
      <c r="F30" s="320"/>
      <c r="G30" s="320"/>
      <c r="H30" s="320"/>
      <c r="I30" s="301"/>
      <c r="J30" s="301"/>
      <c r="K30" s="301"/>
      <c r="L30" s="301"/>
      <c r="M30" s="301"/>
      <c r="N30" s="301"/>
      <c r="O30" s="301"/>
      <c r="P30" s="19"/>
    </row>
    <row r="31" spans="1:16" ht="13.5">
      <c r="A31" s="301"/>
      <c r="B31" s="301"/>
      <c r="C31" s="302"/>
      <c r="D31" s="303"/>
      <c r="E31" s="301"/>
      <c r="F31" s="304"/>
      <c r="G31" s="304"/>
      <c r="H31" s="301"/>
      <c r="I31" s="301"/>
      <c r="J31" s="301"/>
      <c r="K31" s="301"/>
      <c r="L31" s="301"/>
      <c r="M31" s="301"/>
      <c r="N31" s="301"/>
      <c r="O31" s="301"/>
      <c r="P31" s="1"/>
    </row>
    <row r="32" spans="1:15" ht="13.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</row>
    <row r="33" spans="1:15" ht="13.5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</row>
  </sheetData>
  <sheetProtection/>
  <mergeCells count="18">
    <mergeCell ref="J17:J18"/>
    <mergeCell ref="K17:K18"/>
    <mergeCell ref="M17:N17"/>
    <mergeCell ref="L17:L18"/>
    <mergeCell ref="D6:H6"/>
    <mergeCell ref="A7:F7"/>
    <mergeCell ref="I17:I18"/>
    <mergeCell ref="B17:B18"/>
    <mergeCell ref="O17:O18"/>
    <mergeCell ref="B2:M2"/>
    <mergeCell ref="B3:O3"/>
    <mergeCell ref="B4:O4"/>
    <mergeCell ref="I10:O10"/>
    <mergeCell ref="C17:D17"/>
    <mergeCell ref="I11:L11"/>
    <mergeCell ref="F17:H17"/>
    <mergeCell ref="I6:O6"/>
    <mergeCell ref="E17:E18"/>
  </mergeCells>
  <printOptions/>
  <pageMargins left="0.15748031496062992" right="0.15748031496062992" top="0.3937007874015748" bottom="0.3937007874015748" header="0.11811023622047245" footer="0.11811023622047245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B1">
      <selection activeCell="B4" sqref="B4:O4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8.7109375" style="0" customWidth="1"/>
    <col min="7" max="7" width="7.5742187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301"/>
      <c r="B1" s="301" t="s">
        <v>52</v>
      </c>
      <c r="C1" s="302"/>
      <c r="D1" s="303"/>
      <c r="E1" s="301"/>
      <c r="F1" s="304"/>
      <c r="G1" s="304"/>
      <c r="H1" s="301"/>
      <c r="I1" s="301"/>
      <c r="J1" s="301"/>
      <c r="K1" s="301"/>
      <c r="L1" s="301"/>
      <c r="M1" s="301"/>
      <c r="N1" s="301"/>
      <c r="O1" s="306" t="s">
        <v>420</v>
      </c>
      <c r="P1" s="1"/>
    </row>
    <row r="2" spans="1:16" ht="18" customHeight="1">
      <c r="A2" s="322"/>
      <c r="B2" s="1957" t="s">
        <v>421</v>
      </c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307"/>
      <c r="O2" s="307"/>
      <c r="P2" s="5"/>
    </row>
    <row r="3" spans="1:16" ht="16.5" customHeight="1">
      <c r="A3" s="322"/>
      <c r="B3" s="1866" t="s">
        <v>510</v>
      </c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5"/>
    </row>
    <row r="4" spans="1:16" ht="14.25" customHeight="1">
      <c r="A4" s="322"/>
      <c r="B4" s="1858" t="s">
        <v>1208</v>
      </c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1858"/>
      <c r="P4" s="5"/>
    </row>
    <row r="5" spans="1:16" ht="7.5" customHeight="1">
      <c r="A5" s="322"/>
      <c r="B5" s="391"/>
      <c r="C5" s="391"/>
      <c r="D5" s="391"/>
      <c r="E5" s="391"/>
      <c r="F5" s="391"/>
      <c r="G5" s="391"/>
      <c r="H5" s="391"/>
      <c r="I5" s="391"/>
      <c r="J5" s="391"/>
      <c r="K5" s="322"/>
      <c r="L5" s="322"/>
      <c r="M5" s="322"/>
      <c r="N5" s="322"/>
      <c r="O5" s="322"/>
      <c r="P5" s="5"/>
    </row>
    <row r="6" spans="1:16" ht="23.25" customHeight="1" thickBot="1">
      <c r="A6" s="158" t="s">
        <v>808</v>
      </c>
      <c r="B6" s="309"/>
      <c r="C6" s="310"/>
      <c r="D6" s="1963" t="s">
        <v>511</v>
      </c>
      <c r="E6" s="1963"/>
      <c r="F6" s="1963"/>
      <c r="G6" s="1963"/>
      <c r="H6" s="1963"/>
      <c r="I6" s="1959" t="s">
        <v>423</v>
      </c>
      <c r="J6" s="1959"/>
      <c r="K6" s="1959"/>
      <c r="L6" s="1959"/>
      <c r="M6" s="1959"/>
      <c r="N6" s="1959"/>
      <c r="O6" s="1959"/>
      <c r="P6" s="310"/>
    </row>
    <row r="7" spans="1:16" ht="15.75" customHeight="1" thickBot="1">
      <c r="A7" s="1964" t="s">
        <v>512</v>
      </c>
      <c r="B7" s="1964"/>
      <c r="C7" s="1964"/>
      <c r="D7" s="1964"/>
      <c r="E7" s="1964"/>
      <c r="F7" s="1964"/>
      <c r="G7" s="158"/>
      <c r="H7" s="158"/>
      <c r="I7" s="151"/>
      <c r="J7" s="145"/>
      <c r="K7" s="144"/>
      <c r="L7" s="145"/>
      <c r="M7" s="145" t="s">
        <v>519</v>
      </c>
      <c r="N7" s="613" t="s">
        <v>208</v>
      </c>
      <c r="O7" s="145"/>
      <c r="P7" s="158"/>
    </row>
    <row r="8" spans="1:16" ht="12.75" customHeight="1" thickBot="1">
      <c r="A8" s="158" t="s">
        <v>513</v>
      </c>
      <c r="B8" s="158"/>
      <c r="C8" s="158"/>
      <c r="D8" s="158"/>
      <c r="E8" s="158"/>
      <c r="F8" s="158"/>
      <c r="G8" s="311"/>
      <c r="H8" s="158"/>
      <c r="I8" s="146"/>
      <c r="J8" s="146"/>
      <c r="K8" s="146"/>
      <c r="L8" s="146"/>
      <c r="M8" s="158" t="s">
        <v>520</v>
      </c>
      <c r="N8" s="159" t="s">
        <v>347</v>
      </c>
      <c r="O8" s="158"/>
      <c r="P8" s="158"/>
    </row>
    <row r="9" spans="1:16" ht="12.75" customHeight="1" thickBot="1">
      <c r="A9" s="158" t="s">
        <v>514</v>
      </c>
      <c r="B9" s="158"/>
      <c r="C9" s="158"/>
      <c r="D9" s="158"/>
      <c r="E9" s="611">
        <v>105020</v>
      </c>
      <c r="F9" s="158"/>
      <c r="G9" s="311"/>
      <c r="H9" s="158"/>
      <c r="I9" s="146"/>
      <c r="J9" s="146"/>
      <c r="K9" s="146"/>
      <c r="L9" s="146"/>
      <c r="M9" s="158" t="s">
        <v>521</v>
      </c>
      <c r="N9" s="159" t="s">
        <v>208</v>
      </c>
      <c r="O9" s="158"/>
      <c r="P9" s="158"/>
    </row>
    <row r="10" spans="1:16" ht="24.75" customHeight="1" thickBot="1">
      <c r="A10" s="158" t="s">
        <v>515</v>
      </c>
      <c r="B10" s="158"/>
      <c r="C10" s="158"/>
      <c r="D10" s="158"/>
      <c r="E10" s="158"/>
      <c r="F10" s="158"/>
      <c r="G10" s="311"/>
      <c r="H10" s="158"/>
      <c r="I10" s="1959" t="s">
        <v>811</v>
      </c>
      <c r="J10" s="1959"/>
      <c r="K10" s="1959"/>
      <c r="L10" s="1959"/>
      <c r="M10" s="1959"/>
      <c r="N10" s="1959"/>
      <c r="O10" s="1959"/>
      <c r="P10" s="158"/>
    </row>
    <row r="11" spans="1:16" ht="15" customHeight="1" thickBot="1">
      <c r="A11" s="158" t="s">
        <v>809</v>
      </c>
      <c r="B11" s="314"/>
      <c r="C11" s="315"/>
      <c r="D11" s="158"/>
      <c r="E11" s="314"/>
      <c r="F11" s="158"/>
      <c r="G11" s="311"/>
      <c r="H11" s="158"/>
      <c r="I11" s="1962" t="s">
        <v>425</v>
      </c>
      <c r="J11" s="1962"/>
      <c r="K11" s="1962"/>
      <c r="L11" s="1962"/>
      <c r="M11" s="614" t="s">
        <v>1167</v>
      </c>
      <c r="N11" s="612"/>
      <c r="O11" s="612"/>
      <c r="P11" s="158"/>
    </row>
    <row r="12" spans="1:16" ht="13.5" customHeight="1" thickBot="1">
      <c r="A12" s="316" t="s">
        <v>810</v>
      </c>
      <c r="B12" s="316"/>
      <c r="C12" s="317"/>
      <c r="D12" s="316"/>
      <c r="E12" s="158"/>
      <c r="F12" s="158"/>
      <c r="G12" s="311"/>
      <c r="H12" s="158"/>
      <c r="I12" s="146" t="s">
        <v>426</v>
      </c>
      <c r="J12" s="146"/>
      <c r="K12" s="146"/>
      <c r="L12" s="146"/>
      <c r="M12" s="615"/>
      <c r="N12" s="146"/>
      <c r="O12" s="146"/>
      <c r="P12" s="158"/>
    </row>
    <row r="13" spans="1:16" ht="12" customHeight="1" thickBot="1">
      <c r="A13" s="311" t="s">
        <v>516</v>
      </c>
      <c r="B13" s="311"/>
      <c r="C13" s="314"/>
      <c r="D13" s="314"/>
      <c r="E13" s="318" t="s">
        <v>348</v>
      </c>
      <c r="F13" s="314"/>
      <c r="G13" s="311"/>
      <c r="H13" s="314"/>
      <c r="I13" s="146" t="s">
        <v>427</v>
      </c>
      <c r="J13" s="146"/>
      <c r="K13" s="146"/>
      <c r="L13" s="146"/>
      <c r="M13" s="147"/>
      <c r="N13" s="146"/>
      <c r="O13" s="148" t="s">
        <v>205</v>
      </c>
      <c r="P13" s="314"/>
    </row>
    <row r="14" spans="1:16" ht="12" customHeight="1" thickBot="1">
      <c r="A14" s="158" t="s">
        <v>517</v>
      </c>
      <c r="B14" s="158"/>
      <c r="C14" s="158"/>
      <c r="D14" s="316"/>
      <c r="E14" s="316"/>
      <c r="F14" s="316"/>
      <c r="G14" s="311"/>
      <c r="H14" s="314"/>
      <c r="I14" s="149" t="s">
        <v>428</v>
      </c>
      <c r="J14" s="146"/>
      <c r="K14" s="146"/>
      <c r="L14" s="146"/>
      <c r="M14" s="146"/>
      <c r="N14" s="146"/>
      <c r="O14" s="616"/>
      <c r="P14" s="316"/>
    </row>
    <row r="15" spans="1:16" ht="11.25" customHeight="1" thickBot="1">
      <c r="A15" s="158" t="s">
        <v>518</v>
      </c>
      <c r="B15" s="319"/>
      <c r="C15" s="320"/>
      <c r="D15" s="320"/>
      <c r="E15" s="321"/>
      <c r="F15" s="320"/>
      <c r="G15" s="315"/>
      <c r="H15" s="320"/>
      <c r="I15" s="149"/>
      <c r="J15" s="149"/>
      <c r="K15" s="146"/>
      <c r="L15" s="146"/>
      <c r="M15" s="146"/>
      <c r="N15" s="146"/>
      <c r="O15" s="149"/>
      <c r="P15" s="610"/>
    </row>
    <row r="16" spans="1:16" ht="9" customHeight="1" thickBot="1">
      <c r="A16" s="322"/>
      <c r="B16" s="311"/>
      <c r="C16" s="311"/>
      <c r="D16" s="323"/>
      <c r="E16" s="324"/>
      <c r="F16" s="324"/>
      <c r="G16" s="324"/>
      <c r="H16" s="324"/>
      <c r="I16" s="149"/>
      <c r="J16" s="149"/>
      <c r="K16" s="151"/>
      <c r="L16" s="151"/>
      <c r="M16" s="151"/>
      <c r="N16" s="151"/>
      <c r="O16" s="151"/>
      <c r="P16" s="5"/>
    </row>
    <row r="17" spans="1:16" ht="27.75" customHeight="1" thickBot="1">
      <c r="A17" s="385"/>
      <c r="B17" s="1860" t="s">
        <v>429</v>
      </c>
      <c r="C17" s="1960" t="s">
        <v>522</v>
      </c>
      <c r="D17" s="1961"/>
      <c r="E17" s="1860" t="s">
        <v>432</v>
      </c>
      <c r="F17" s="1862" t="s">
        <v>433</v>
      </c>
      <c r="G17" s="1863"/>
      <c r="H17" s="1864"/>
      <c r="I17" s="1860" t="s">
        <v>437</v>
      </c>
      <c r="J17" s="1860" t="s">
        <v>438</v>
      </c>
      <c r="K17" s="1860" t="s">
        <v>439</v>
      </c>
      <c r="L17" s="1860" t="s">
        <v>440</v>
      </c>
      <c r="M17" s="1862" t="s">
        <v>441</v>
      </c>
      <c r="N17" s="1864"/>
      <c r="O17" s="1860" t="s">
        <v>442</v>
      </c>
      <c r="P17" s="17"/>
    </row>
    <row r="18" spans="1:16" ht="37.5" customHeight="1" thickBot="1">
      <c r="A18" s="393"/>
      <c r="B18" s="1861"/>
      <c r="C18" s="328" t="s">
        <v>431</v>
      </c>
      <c r="D18" s="329" t="s">
        <v>64</v>
      </c>
      <c r="E18" s="1861"/>
      <c r="F18" s="378" t="s">
        <v>523</v>
      </c>
      <c r="G18" s="378" t="s">
        <v>534</v>
      </c>
      <c r="H18" s="378" t="s">
        <v>436</v>
      </c>
      <c r="I18" s="1861"/>
      <c r="J18" s="1861"/>
      <c r="K18" s="1861"/>
      <c r="L18" s="1861"/>
      <c r="M18" s="378" t="s">
        <v>443</v>
      </c>
      <c r="N18" s="378" t="s">
        <v>444</v>
      </c>
      <c r="O18" s="1861"/>
      <c r="P18" s="18"/>
    </row>
    <row r="19" spans="1:16" ht="10.5" customHeight="1" thickBot="1">
      <c r="A19" s="301"/>
      <c r="B19" s="330" t="s">
        <v>445</v>
      </c>
      <c r="C19" s="330" t="s">
        <v>446</v>
      </c>
      <c r="D19" s="331" t="s">
        <v>414</v>
      </c>
      <c r="E19" s="379" t="s">
        <v>415</v>
      </c>
      <c r="F19" s="380" t="s">
        <v>416</v>
      </c>
      <c r="G19" s="380" t="s">
        <v>447</v>
      </c>
      <c r="H19" s="380" t="s">
        <v>448</v>
      </c>
      <c r="I19" s="380" t="s">
        <v>449</v>
      </c>
      <c r="J19" s="380" t="s">
        <v>450</v>
      </c>
      <c r="K19" s="380" t="s">
        <v>451</v>
      </c>
      <c r="L19" s="380" t="s">
        <v>452</v>
      </c>
      <c r="M19" s="380" t="s">
        <v>453</v>
      </c>
      <c r="N19" s="380" t="s">
        <v>454</v>
      </c>
      <c r="O19" s="380" t="s">
        <v>455</v>
      </c>
      <c r="P19" s="19"/>
    </row>
    <row r="20" spans="1:16" ht="18" customHeight="1">
      <c r="A20" s="394"/>
      <c r="B20" s="332"/>
      <c r="C20" s="333" t="s">
        <v>524</v>
      </c>
      <c r="D20" s="334"/>
      <c r="E20" s="1091" t="str">
        <f>E21</f>
        <v>271460.70</v>
      </c>
      <c r="F20" s="428"/>
      <c r="G20" s="1091"/>
      <c r="H20" s="428"/>
      <c r="I20" s="1171">
        <f>E20+G20</f>
        <v>271460.7</v>
      </c>
      <c r="J20" s="1091" t="s">
        <v>1170</v>
      </c>
      <c r="K20" s="1091" t="s">
        <v>1170</v>
      </c>
      <c r="L20" s="1091" t="s">
        <v>1170</v>
      </c>
      <c r="M20" s="345"/>
      <c r="N20" s="345"/>
      <c r="O20" s="345"/>
      <c r="P20" s="13"/>
    </row>
    <row r="21" spans="1:16" ht="24" customHeight="1">
      <c r="A21" s="394"/>
      <c r="B21" s="617">
        <v>1100000</v>
      </c>
      <c r="C21" s="336" t="s">
        <v>535</v>
      </c>
      <c r="D21" s="337" t="s">
        <v>68</v>
      </c>
      <c r="E21" s="428" t="str">
        <f>E22</f>
        <v>271460.70</v>
      </c>
      <c r="F21" s="428"/>
      <c r="G21" s="428"/>
      <c r="H21" s="428"/>
      <c r="I21" s="1090">
        <f>E21+G21</f>
        <v>271460.7</v>
      </c>
      <c r="J21" s="428" t="s">
        <v>1170</v>
      </c>
      <c r="K21" s="428" t="s">
        <v>1170</v>
      </c>
      <c r="L21" s="428" t="s">
        <v>1170</v>
      </c>
      <c r="M21" s="345"/>
      <c r="N21" s="345"/>
      <c r="O21" s="345"/>
      <c r="P21" s="13"/>
    </row>
    <row r="22" spans="1:18" ht="37.5" customHeight="1">
      <c r="A22" s="301"/>
      <c r="B22" s="618">
        <v>1153700</v>
      </c>
      <c r="C22" s="357" t="s">
        <v>812</v>
      </c>
      <c r="D22" s="355" t="s">
        <v>350</v>
      </c>
      <c r="E22" s="428" t="s">
        <v>1170</v>
      </c>
      <c r="F22" s="428"/>
      <c r="G22" s="428"/>
      <c r="H22" s="428"/>
      <c r="I22" s="1090">
        <f>E22+G22</f>
        <v>271460.7</v>
      </c>
      <c r="J22" s="428" t="s">
        <v>1170</v>
      </c>
      <c r="K22" s="428" t="s">
        <v>1170</v>
      </c>
      <c r="L22" s="428" t="s">
        <v>1170</v>
      </c>
      <c r="M22" s="345"/>
      <c r="N22" s="345"/>
      <c r="O22" s="345"/>
      <c r="P22" s="1"/>
      <c r="R22" s="1135"/>
    </row>
    <row r="23" spans="1:16" ht="10.5" customHeight="1">
      <c r="A23" s="301"/>
      <c r="B23" s="620"/>
      <c r="C23" s="621"/>
      <c r="D23" s="622"/>
      <c r="E23" s="623"/>
      <c r="F23" s="623"/>
      <c r="G23" s="623"/>
      <c r="H23" s="623"/>
      <c r="I23" s="623"/>
      <c r="J23" s="624"/>
      <c r="K23" s="624"/>
      <c r="L23" s="623"/>
      <c r="M23" s="623"/>
      <c r="N23" s="623"/>
      <c r="O23" s="623"/>
      <c r="P23" s="1"/>
    </row>
    <row r="24" spans="1:16" ht="13.5">
      <c r="A24" s="310"/>
      <c r="B24" s="310"/>
      <c r="C24" s="310" t="s">
        <v>1230</v>
      </c>
      <c r="D24" s="310"/>
      <c r="E24" s="310"/>
      <c r="F24" s="310"/>
      <c r="G24" s="310"/>
      <c r="H24" s="310"/>
      <c r="I24" s="385"/>
      <c r="J24" s="385"/>
      <c r="K24" s="385"/>
      <c r="L24" s="385"/>
      <c r="M24" s="385"/>
      <c r="N24" s="385"/>
      <c r="O24" s="385"/>
      <c r="P24" s="17"/>
    </row>
    <row r="25" spans="1:16" ht="12.75" customHeight="1">
      <c r="A25" s="320"/>
      <c r="B25" s="386"/>
      <c r="C25" s="386"/>
      <c r="D25" s="320"/>
      <c r="E25" s="387"/>
      <c r="F25" s="385"/>
      <c r="G25" s="387"/>
      <c r="H25" s="385"/>
      <c r="I25" s="385"/>
      <c r="J25" s="385"/>
      <c r="K25" s="385"/>
      <c r="L25" s="385"/>
      <c r="M25" s="385"/>
      <c r="N25" s="385"/>
      <c r="O25" s="385"/>
      <c r="P25" s="17"/>
    </row>
    <row r="26" spans="1:16" ht="22.5" customHeight="1">
      <c r="A26" s="320"/>
      <c r="G26" s="1766" t="s">
        <v>506</v>
      </c>
      <c r="H26" s="1766"/>
      <c r="I26" s="320" t="s">
        <v>194</v>
      </c>
      <c r="J26" s="387"/>
      <c r="K26" s="314" t="s">
        <v>936</v>
      </c>
      <c r="L26" s="314"/>
      <c r="M26" s="385"/>
      <c r="N26" s="385"/>
      <c r="O26" s="385"/>
      <c r="P26" s="17"/>
    </row>
    <row r="27" spans="1:16" ht="16.5" customHeight="1">
      <c r="A27" s="320"/>
      <c r="B27" s="388"/>
      <c r="C27" s="389"/>
      <c r="D27" s="320"/>
      <c r="E27" s="387"/>
      <c r="F27" s="320"/>
      <c r="G27" s="320"/>
      <c r="H27" s="320"/>
      <c r="I27" s="385"/>
      <c r="J27" s="625"/>
      <c r="K27" s="626"/>
      <c r="L27" s="627"/>
      <c r="M27" s="385"/>
      <c r="N27" s="385"/>
      <c r="O27" s="385"/>
      <c r="P27" s="17"/>
    </row>
    <row r="28" spans="2:16" ht="13.5">
      <c r="B28" s="388"/>
      <c r="C28" s="320" t="s">
        <v>525</v>
      </c>
      <c r="D28" s="320"/>
      <c r="E28" s="387"/>
      <c r="F28" s="320"/>
      <c r="G28" s="1766" t="s">
        <v>509</v>
      </c>
      <c r="H28" s="1766"/>
      <c r="I28" s="320" t="s">
        <v>1010</v>
      </c>
      <c r="J28" s="387"/>
      <c r="K28" s="385"/>
      <c r="L28" s="385"/>
      <c r="M28" s="385"/>
      <c r="N28" s="385"/>
      <c r="O28" s="385"/>
      <c r="P28" s="17"/>
    </row>
    <row r="29" spans="1:16" ht="14.25" customHeight="1">
      <c r="A29" s="320"/>
      <c r="G29" s="320" t="s">
        <v>942</v>
      </c>
      <c r="H29" s="389"/>
      <c r="I29" s="320"/>
      <c r="J29" s="387"/>
      <c r="K29" s="320"/>
      <c r="L29" s="385"/>
      <c r="M29" s="385"/>
      <c r="N29" s="385"/>
      <c r="O29" s="385"/>
      <c r="P29" s="17"/>
    </row>
    <row r="30" spans="1:16" ht="13.5">
      <c r="A30" s="320"/>
      <c r="G30" s="320"/>
      <c r="H30" s="320"/>
      <c r="I30" s="301"/>
      <c r="J30" s="301"/>
      <c r="K30" s="301"/>
      <c r="L30" s="301"/>
      <c r="M30" s="301"/>
      <c r="N30" s="301"/>
      <c r="O30" s="301"/>
      <c r="P30" s="19"/>
    </row>
    <row r="31" spans="1:16" ht="13.5">
      <c r="A31" s="301"/>
      <c r="B31" s="301"/>
      <c r="C31" s="302"/>
      <c r="D31" s="303"/>
      <c r="E31" s="301"/>
      <c r="F31" s="304"/>
      <c r="G31" s="304"/>
      <c r="H31" s="301"/>
      <c r="I31" s="301"/>
      <c r="J31" s="301"/>
      <c r="K31" s="301"/>
      <c r="L31" s="301"/>
      <c r="M31" s="301"/>
      <c r="N31" s="301"/>
      <c r="O31" s="301"/>
      <c r="P31" s="1"/>
    </row>
    <row r="32" spans="1:15" ht="13.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</row>
    <row r="33" spans="1:15" ht="13.5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</row>
  </sheetData>
  <sheetProtection/>
  <mergeCells count="20">
    <mergeCell ref="B4:O4"/>
    <mergeCell ref="F17:H17"/>
    <mergeCell ref="D6:H6"/>
    <mergeCell ref="C17:D17"/>
    <mergeCell ref="I6:O6"/>
    <mergeCell ref="M17:N17"/>
    <mergeCell ref="E17:E18"/>
    <mergeCell ref="B17:B18"/>
    <mergeCell ref="I10:O10"/>
    <mergeCell ref="K17:K18"/>
    <mergeCell ref="B2:M2"/>
    <mergeCell ref="B3:O3"/>
    <mergeCell ref="O17:O18"/>
    <mergeCell ref="A7:F7"/>
    <mergeCell ref="L17:L18"/>
    <mergeCell ref="G28:H28"/>
    <mergeCell ref="I17:I18"/>
    <mergeCell ref="J17:J18"/>
    <mergeCell ref="I11:L11"/>
    <mergeCell ref="G26:H26"/>
  </mergeCells>
  <printOptions/>
  <pageMargins left="0.35433070866141736" right="0.35433070866141736" top="0.3937007874015748" bottom="0.5905511811023623" header="0.31496062992125984" footer="0.3149606299212598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21.7109375" style="0" customWidth="1"/>
    <col min="4" max="4" width="6.421875" style="0" customWidth="1"/>
    <col min="5" max="5" width="10.28125" style="0" customWidth="1"/>
    <col min="6" max="6" width="8.7109375" style="0" customWidth="1"/>
    <col min="7" max="7" width="7.57421875" style="0" customWidth="1"/>
    <col min="8" max="8" width="8.8515625" style="0" customWidth="1"/>
    <col min="10" max="10" width="9.421875" style="0" bestFit="1" customWidth="1"/>
    <col min="11" max="11" width="9.421875" style="0" customWidth="1"/>
    <col min="13" max="13" width="8.00390625" style="0" customWidth="1"/>
    <col min="14" max="14" width="10.00390625" style="0" customWidth="1"/>
    <col min="15" max="15" width="7.57421875" style="0" customWidth="1"/>
  </cols>
  <sheetData>
    <row r="1" spans="1:16" ht="12.75">
      <c r="A1" s="301"/>
      <c r="B1" s="301" t="s">
        <v>52</v>
      </c>
      <c r="C1" s="302"/>
      <c r="D1" s="303"/>
      <c r="E1" s="301"/>
      <c r="F1" s="304"/>
      <c r="G1" s="304"/>
      <c r="H1" s="301"/>
      <c r="I1" s="301"/>
      <c r="J1" s="301"/>
      <c r="K1" s="301"/>
      <c r="L1" s="301"/>
      <c r="M1" s="301"/>
      <c r="N1" s="301"/>
      <c r="O1" s="306" t="s">
        <v>420</v>
      </c>
      <c r="P1" s="1"/>
    </row>
    <row r="2" spans="1:16" ht="18" customHeight="1">
      <c r="A2" s="322"/>
      <c r="B2" s="1957" t="s">
        <v>421</v>
      </c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307"/>
      <c r="O2" s="307"/>
      <c r="P2" s="5"/>
    </row>
    <row r="3" spans="1:16" ht="16.5" customHeight="1">
      <c r="A3" s="322"/>
      <c r="B3" s="1866" t="s">
        <v>510</v>
      </c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5"/>
    </row>
    <row r="4" spans="1:16" ht="14.25" customHeight="1">
      <c r="A4" s="322"/>
      <c r="B4" s="1858" t="s">
        <v>1208</v>
      </c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1858"/>
      <c r="P4" s="5"/>
    </row>
    <row r="5" spans="1:16" ht="7.5" customHeight="1">
      <c r="A5" s="322"/>
      <c r="B5" s="391"/>
      <c r="C5" s="391"/>
      <c r="D5" s="391"/>
      <c r="E5" s="391"/>
      <c r="F5" s="391"/>
      <c r="G5" s="391"/>
      <c r="H5" s="391"/>
      <c r="I5" s="391"/>
      <c r="J5" s="391"/>
      <c r="K5" s="322"/>
      <c r="L5" s="322"/>
      <c r="M5" s="322"/>
      <c r="N5" s="322"/>
      <c r="O5" s="322"/>
      <c r="P5" s="5"/>
    </row>
    <row r="6" spans="1:16" ht="23.25" customHeight="1" thickBot="1">
      <c r="A6" s="158" t="s">
        <v>808</v>
      </c>
      <c r="B6" s="309"/>
      <c r="C6" s="310"/>
      <c r="D6" s="1963" t="s">
        <v>511</v>
      </c>
      <c r="E6" s="1963"/>
      <c r="F6" s="1963"/>
      <c r="G6" s="1963"/>
      <c r="H6" s="1963"/>
      <c r="I6" s="1959" t="s">
        <v>423</v>
      </c>
      <c r="J6" s="1959"/>
      <c r="K6" s="1959"/>
      <c r="L6" s="1959"/>
      <c r="M6" s="1959"/>
      <c r="N6" s="1959"/>
      <c r="O6" s="1959"/>
      <c r="P6" s="310"/>
    </row>
    <row r="7" spans="1:16" ht="15.75" customHeight="1" thickBot="1">
      <c r="A7" s="1964" t="s">
        <v>512</v>
      </c>
      <c r="B7" s="1964"/>
      <c r="C7" s="1964"/>
      <c r="D7" s="1964"/>
      <c r="E7" s="1964"/>
      <c r="F7" s="1964"/>
      <c r="G7" s="158"/>
      <c r="H7" s="158"/>
      <c r="I7" s="151"/>
      <c r="J7" s="145"/>
      <c r="K7" s="144"/>
      <c r="L7" s="145"/>
      <c r="M7" s="145" t="s">
        <v>519</v>
      </c>
      <c r="N7" s="613" t="s">
        <v>49</v>
      </c>
      <c r="O7" s="145"/>
      <c r="P7" s="158"/>
    </row>
    <row r="8" spans="1:16" ht="12.75" customHeight="1" thickBot="1">
      <c r="A8" s="158" t="s">
        <v>513</v>
      </c>
      <c r="B8" s="158"/>
      <c r="C8" s="158"/>
      <c r="D8" s="158"/>
      <c r="E8" s="158"/>
      <c r="F8" s="158"/>
      <c r="G8" s="311"/>
      <c r="H8" s="158"/>
      <c r="I8" s="146"/>
      <c r="J8" s="146"/>
      <c r="K8" s="146"/>
      <c r="L8" s="146"/>
      <c r="M8" s="158" t="s">
        <v>520</v>
      </c>
      <c r="N8" s="159" t="s">
        <v>50</v>
      </c>
      <c r="O8" s="158"/>
      <c r="P8" s="158"/>
    </row>
    <row r="9" spans="1:16" ht="12.75" customHeight="1" thickBot="1">
      <c r="A9" s="158" t="s">
        <v>514</v>
      </c>
      <c r="B9" s="158"/>
      <c r="C9" s="158"/>
      <c r="D9" s="158"/>
      <c r="E9" s="611">
        <v>105020</v>
      </c>
      <c r="F9" s="158"/>
      <c r="G9" s="311"/>
      <c r="H9" s="158"/>
      <c r="I9" s="146"/>
      <c r="J9" s="146"/>
      <c r="K9" s="146"/>
      <c r="L9" s="146"/>
      <c r="M9" s="158" t="s">
        <v>521</v>
      </c>
      <c r="N9" s="159" t="s">
        <v>1163</v>
      </c>
      <c r="O9" s="158"/>
      <c r="P9" s="158"/>
    </row>
    <row r="10" spans="1:16" ht="24.75" customHeight="1" thickBot="1">
      <c r="A10" s="158" t="s">
        <v>515</v>
      </c>
      <c r="B10" s="158"/>
      <c r="C10" s="158"/>
      <c r="D10" s="158"/>
      <c r="E10" s="158"/>
      <c r="F10" s="158"/>
      <c r="G10" s="311"/>
      <c r="H10" s="158"/>
      <c r="I10" s="1959" t="s">
        <v>1164</v>
      </c>
      <c r="J10" s="1959"/>
      <c r="K10" s="1959"/>
      <c r="L10" s="1959"/>
      <c r="M10" s="1959"/>
      <c r="N10" s="1959"/>
      <c r="O10" s="1959"/>
      <c r="P10" s="158"/>
    </row>
    <row r="11" spans="1:16" ht="15" customHeight="1" thickBot="1">
      <c r="A11" s="158" t="s">
        <v>809</v>
      </c>
      <c r="B11" s="314"/>
      <c r="C11" s="315"/>
      <c r="D11" s="158"/>
      <c r="E11" s="314"/>
      <c r="F11" s="158"/>
      <c r="G11" s="311"/>
      <c r="H11" s="158"/>
      <c r="I11" s="1962" t="s">
        <v>425</v>
      </c>
      <c r="J11" s="1962"/>
      <c r="K11" s="1962"/>
      <c r="L11" s="1962"/>
      <c r="M11" s="614" t="s">
        <v>1165</v>
      </c>
      <c r="N11" s="612"/>
      <c r="O11" s="612"/>
      <c r="P11" s="158"/>
    </row>
    <row r="12" spans="1:16" ht="13.5" customHeight="1" thickBot="1">
      <c r="A12" s="316" t="s">
        <v>810</v>
      </c>
      <c r="B12" s="316"/>
      <c r="C12" s="317"/>
      <c r="D12" s="316"/>
      <c r="E12" s="158"/>
      <c r="F12" s="158"/>
      <c r="G12" s="311"/>
      <c r="H12" s="158"/>
      <c r="I12" s="146" t="s">
        <v>426</v>
      </c>
      <c r="J12" s="146"/>
      <c r="K12" s="146"/>
      <c r="L12" s="146"/>
      <c r="M12" s="615"/>
      <c r="N12" s="146"/>
      <c r="O12" s="146"/>
      <c r="P12" s="158"/>
    </row>
    <row r="13" spans="1:16" ht="12" customHeight="1" thickBot="1">
      <c r="A13" s="311" t="s">
        <v>516</v>
      </c>
      <c r="B13" s="311"/>
      <c r="C13" s="314"/>
      <c r="D13" s="314"/>
      <c r="E13" s="318" t="s">
        <v>1166</v>
      </c>
      <c r="F13" s="314"/>
      <c r="G13" s="311"/>
      <c r="H13" s="314"/>
      <c r="I13" s="146" t="s">
        <v>427</v>
      </c>
      <c r="J13" s="146"/>
      <c r="K13" s="146"/>
      <c r="L13" s="146"/>
      <c r="M13" s="147"/>
      <c r="N13" s="146"/>
      <c r="O13" s="148" t="s">
        <v>205</v>
      </c>
      <c r="P13" s="314"/>
    </row>
    <row r="14" spans="1:16" ht="12" customHeight="1" thickBot="1">
      <c r="A14" s="158" t="s">
        <v>517</v>
      </c>
      <c r="B14" s="158"/>
      <c r="C14" s="158"/>
      <c r="D14" s="316"/>
      <c r="E14" s="316"/>
      <c r="F14" s="316"/>
      <c r="G14" s="311"/>
      <c r="H14" s="314"/>
      <c r="I14" s="149" t="s">
        <v>428</v>
      </c>
      <c r="J14" s="146"/>
      <c r="K14" s="146"/>
      <c r="L14" s="146"/>
      <c r="M14" s="146"/>
      <c r="N14" s="146"/>
      <c r="O14" s="616"/>
      <c r="P14" s="316"/>
    </row>
    <row r="15" spans="1:16" ht="11.25" customHeight="1" thickBot="1">
      <c r="A15" s="158" t="s">
        <v>518</v>
      </c>
      <c r="B15" s="319"/>
      <c r="C15" s="320"/>
      <c r="D15" s="320"/>
      <c r="E15" s="321"/>
      <c r="F15" s="320"/>
      <c r="G15" s="315"/>
      <c r="H15" s="320"/>
      <c r="I15" s="149"/>
      <c r="J15" s="149"/>
      <c r="K15" s="146"/>
      <c r="L15" s="146"/>
      <c r="M15" s="146"/>
      <c r="N15" s="146"/>
      <c r="O15" s="149"/>
      <c r="P15" s="610"/>
    </row>
    <row r="16" spans="1:16" ht="9" customHeight="1" thickBot="1">
      <c r="A16" s="322"/>
      <c r="B16" s="311"/>
      <c r="C16" s="311"/>
      <c r="D16" s="323"/>
      <c r="E16" s="324"/>
      <c r="F16" s="324"/>
      <c r="G16" s="324"/>
      <c r="H16" s="324"/>
      <c r="I16" s="149"/>
      <c r="J16" s="149"/>
      <c r="K16" s="151"/>
      <c r="L16" s="151"/>
      <c r="M16" s="151"/>
      <c r="N16" s="151"/>
      <c r="O16" s="151"/>
      <c r="P16" s="5"/>
    </row>
    <row r="17" spans="1:16" ht="27.75" customHeight="1" thickBot="1">
      <c r="A17" s="385"/>
      <c r="B17" s="1860" t="s">
        <v>429</v>
      </c>
      <c r="C17" s="1960" t="s">
        <v>522</v>
      </c>
      <c r="D17" s="1961"/>
      <c r="E17" s="1860" t="s">
        <v>432</v>
      </c>
      <c r="F17" s="1862" t="s">
        <v>433</v>
      </c>
      <c r="G17" s="1863"/>
      <c r="H17" s="1864"/>
      <c r="I17" s="1860" t="s">
        <v>437</v>
      </c>
      <c r="J17" s="1860" t="s">
        <v>438</v>
      </c>
      <c r="K17" s="1860" t="s">
        <v>439</v>
      </c>
      <c r="L17" s="1860" t="s">
        <v>440</v>
      </c>
      <c r="M17" s="1862" t="s">
        <v>441</v>
      </c>
      <c r="N17" s="1864"/>
      <c r="O17" s="1860" t="s">
        <v>442</v>
      </c>
      <c r="P17" s="17"/>
    </row>
    <row r="18" spans="1:16" ht="37.5" customHeight="1" thickBot="1">
      <c r="A18" s="393"/>
      <c r="B18" s="1861"/>
      <c r="C18" s="328" t="s">
        <v>431</v>
      </c>
      <c r="D18" s="329" t="s">
        <v>64</v>
      </c>
      <c r="E18" s="1861"/>
      <c r="F18" s="378" t="s">
        <v>523</v>
      </c>
      <c r="G18" s="378" t="s">
        <v>534</v>
      </c>
      <c r="H18" s="378" t="s">
        <v>436</v>
      </c>
      <c r="I18" s="1861"/>
      <c r="J18" s="1861"/>
      <c r="K18" s="1861"/>
      <c r="L18" s="1861"/>
      <c r="M18" s="378" t="s">
        <v>443</v>
      </c>
      <c r="N18" s="378" t="s">
        <v>444</v>
      </c>
      <c r="O18" s="1861"/>
      <c r="P18" s="18"/>
    </row>
    <row r="19" spans="1:16" ht="10.5" customHeight="1" thickBot="1">
      <c r="A19" s="301"/>
      <c r="B19" s="330" t="s">
        <v>445</v>
      </c>
      <c r="C19" s="330" t="s">
        <v>446</v>
      </c>
      <c r="D19" s="331" t="s">
        <v>414</v>
      </c>
      <c r="E19" s="379" t="s">
        <v>415</v>
      </c>
      <c r="F19" s="380" t="s">
        <v>416</v>
      </c>
      <c r="G19" s="380" t="s">
        <v>447</v>
      </c>
      <c r="H19" s="380" t="s">
        <v>448</v>
      </c>
      <c r="I19" s="380" t="s">
        <v>449</v>
      </c>
      <c r="J19" s="380" t="s">
        <v>450</v>
      </c>
      <c r="K19" s="380" t="s">
        <v>451</v>
      </c>
      <c r="L19" s="380" t="s">
        <v>452</v>
      </c>
      <c r="M19" s="380" t="s">
        <v>453</v>
      </c>
      <c r="N19" s="380" t="s">
        <v>454</v>
      </c>
      <c r="O19" s="380" t="s">
        <v>455</v>
      </c>
      <c r="P19" s="19"/>
    </row>
    <row r="20" spans="1:16" ht="18" customHeight="1">
      <c r="A20" s="394"/>
      <c r="B20" s="332"/>
      <c r="C20" s="333" t="s">
        <v>524</v>
      </c>
      <c r="D20" s="334"/>
      <c r="E20" s="1091" t="str">
        <f>E21</f>
        <v>163037.6</v>
      </c>
      <c r="F20" s="428"/>
      <c r="G20" s="1091"/>
      <c r="H20" s="428"/>
      <c r="I20" s="1171">
        <f>E20+G20</f>
        <v>163037.6</v>
      </c>
      <c r="J20" s="1091" t="s">
        <v>1232</v>
      </c>
      <c r="K20" s="1091" t="s">
        <v>1232</v>
      </c>
      <c r="L20" s="1091" t="s">
        <v>1232</v>
      </c>
      <c r="M20" s="345"/>
      <c r="N20" s="345"/>
      <c r="O20" s="345"/>
      <c r="P20" s="13"/>
    </row>
    <row r="21" spans="1:16" ht="24" customHeight="1">
      <c r="A21" s="394"/>
      <c r="B21" s="617">
        <v>1100000</v>
      </c>
      <c r="C21" s="336" t="s">
        <v>535</v>
      </c>
      <c r="D21" s="337" t="s">
        <v>68</v>
      </c>
      <c r="E21" s="428" t="str">
        <f>E22</f>
        <v>163037.6</v>
      </c>
      <c r="F21" s="428"/>
      <c r="G21" s="428"/>
      <c r="H21" s="428"/>
      <c r="I21" s="1090">
        <f>E21+G21</f>
        <v>163037.6</v>
      </c>
      <c r="J21" s="428" t="s">
        <v>1232</v>
      </c>
      <c r="K21" s="428" t="s">
        <v>1232</v>
      </c>
      <c r="L21" s="428" t="s">
        <v>1232</v>
      </c>
      <c r="M21" s="345"/>
      <c r="N21" s="345"/>
      <c r="O21" s="345"/>
      <c r="P21" s="13"/>
    </row>
    <row r="22" spans="1:18" ht="37.5" customHeight="1">
      <c r="A22" s="301"/>
      <c r="B22" s="618">
        <v>1153700</v>
      </c>
      <c r="C22" s="357" t="s">
        <v>812</v>
      </c>
      <c r="D22" s="355" t="s">
        <v>350</v>
      </c>
      <c r="E22" s="428" t="s">
        <v>1168</v>
      </c>
      <c r="F22" s="428"/>
      <c r="G22" s="428"/>
      <c r="H22" s="428"/>
      <c r="I22" s="1090">
        <f>E22+G22</f>
        <v>163037.6</v>
      </c>
      <c r="J22" s="428" t="s">
        <v>1232</v>
      </c>
      <c r="K22" s="428" t="s">
        <v>1232</v>
      </c>
      <c r="L22" s="428" t="s">
        <v>1232</v>
      </c>
      <c r="M22" s="345"/>
      <c r="N22" s="345"/>
      <c r="O22" s="345"/>
      <c r="P22" s="1"/>
      <c r="R22" s="1135"/>
    </row>
    <row r="23" spans="1:16" ht="10.5" customHeight="1">
      <c r="A23" s="301"/>
      <c r="B23" s="620"/>
      <c r="C23" s="621"/>
      <c r="D23" s="622"/>
      <c r="E23" s="623"/>
      <c r="F23" s="623"/>
      <c r="G23" s="623"/>
      <c r="H23" s="623"/>
      <c r="I23" s="623"/>
      <c r="J23" s="624"/>
      <c r="K23" s="624"/>
      <c r="L23" s="623"/>
      <c r="M23" s="623"/>
      <c r="N23" s="623"/>
      <c r="O23" s="623"/>
      <c r="P23" s="1"/>
    </row>
    <row r="24" spans="1:16" ht="13.5">
      <c r="A24" s="310"/>
      <c r="B24" s="310"/>
      <c r="C24" s="310" t="s">
        <v>1231</v>
      </c>
      <c r="D24" s="310"/>
      <c r="E24" s="310"/>
      <c r="F24" s="310"/>
      <c r="G24" s="310"/>
      <c r="H24" s="310"/>
      <c r="I24" s="385"/>
      <c r="J24" s="385"/>
      <c r="K24" s="385"/>
      <c r="L24" s="385"/>
      <c r="M24" s="385"/>
      <c r="N24" s="385"/>
      <c r="O24" s="385"/>
      <c r="P24" s="17"/>
    </row>
    <row r="25" spans="1:16" ht="12.75" customHeight="1">
      <c r="A25" s="320"/>
      <c r="B25" s="386"/>
      <c r="C25" s="386"/>
      <c r="D25" s="320"/>
      <c r="E25" s="387"/>
      <c r="F25" s="385"/>
      <c r="G25" s="387"/>
      <c r="H25" s="385"/>
      <c r="I25" s="385"/>
      <c r="J25" s="385"/>
      <c r="K25" s="385"/>
      <c r="L25" s="385"/>
      <c r="M25" s="385"/>
      <c r="N25" s="385"/>
      <c r="O25" s="385"/>
      <c r="P25" s="17"/>
    </row>
    <row r="26" spans="1:16" ht="22.5" customHeight="1">
      <c r="A26" s="320"/>
      <c r="G26" s="1766" t="s">
        <v>506</v>
      </c>
      <c r="H26" s="1766"/>
      <c r="I26" s="320" t="s">
        <v>194</v>
      </c>
      <c r="J26" s="387"/>
      <c r="K26" s="314" t="s">
        <v>936</v>
      </c>
      <c r="L26" s="314"/>
      <c r="M26" s="385"/>
      <c r="N26" s="385"/>
      <c r="O26" s="385"/>
      <c r="P26" s="17"/>
    </row>
    <row r="27" spans="1:16" ht="16.5" customHeight="1">
      <c r="A27" s="320"/>
      <c r="B27" s="388"/>
      <c r="C27" s="389"/>
      <c r="D27" s="320"/>
      <c r="E27" s="387"/>
      <c r="F27" s="320"/>
      <c r="G27" s="320"/>
      <c r="H27" s="320"/>
      <c r="I27" s="385"/>
      <c r="J27" s="625"/>
      <c r="K27" s="626"/>
      <c r="L27" s="627"/>
      <c r="M27" s="385"/>
      <c r="N27" s="385"/>
      <c r="O27" s="385"/>
      <c r="P27" s="17"/>
    </row>
    <row r="28" spans="2:16" ht="13.5">
      <c r="B28" s="388"/>
      <c r="C28" s="320" t="s">
        <v>525</v>
      </c>
      <c r="D28" s="320"/>
      <c r="E28" s="387"/>
      <c r="F28" s="320"/>
      <c r="G28" s="1766" t="s">
        <v>509</v>
      </c>
      <c r="H28" s="1766"/>
      <c r="I28" s="320" t="s">
        <v>1010</v>
      </c>
      <c r="J28" s="387"/>
      <c r="K28" s="385"/>
      <c r="L28" s="385"/>
      <c r="M28" s="385"/>
      <c r="N28" s="385"/>
      <c r="O28" s="385"/>
      <c r="P28" s="17"/>
    </row>
    <row r="29" spans="1:16" ht="14.25" customHeight="1">
      <c r="A29" s="320"/>
      <c r="G29" s="320" t="s">
        <v>942</v>
      </c>
      <c r="H29" s="389"/>
      <c r="I29" s="320"/>
      <c r="J29" s="387"/>
      <c r="K29" s="320"/>
      <c r="L29" s="385"/>
      <c r="M29" s="385"/>
      <c r="N29" s="385"/>
      <c r="O29" s="385"/>
      <c r="P29" s="17"/>
    </row>
    <row r="30" spans="1:16" ht="13.5">
      <c r="A30" s="320"/>
      <c r="G30" s="320"/>
      <c r="H30" s="320"/>
      <c r="I30" s="301"/>
      <c r="J30" s="301"/>
      <c r="K30" s="301"/>
      <c r="L30" s="301"/>
      <c r="M30" s="301"/>
      <c r="N30" s="301"/>
      <c r="O30" s="301"/>
      <c r="P30" s="19"/>
    </row>
    <row r="31" spans="1:16" ht="13.5">
      <c r="A31" s="301"/>
      <c r="B31" s="301"/>
      <c r="C31" s="302"/>
      <c r="D31" s="303"/>
      <c r="E31" s="301"/>
      <c r="F31" s="304"/>
      <c r="G31" s="304"/>
      <c r="H31" s="301"/>
      <c r="I31" s="301"/>
      <c r="J31" s="301"/>
      <c r="K31" s="301"/>
      <c r="L31" s="301"/>
      <c r="M31" s="301"/>
      <c r="N31" s="301"/>
      <c r="O31" s="301"/>
      <c r="P31" s="1"/>
    </row>
    <row r="32" spans="1:15" ht="13.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</row>
    <row r="33" spans="1:15" ht="13.5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</row>
  </sheetData>
  <sheetProtection/>
  <mergeCells count="20">
    <mergeCell ref="G28:H28"/>
    <mergeCell ref="I10:O10"/>
    <mergeCell ref="I11:L11"/>
    <mergeCell ref="B17:B18"/>
    <mergeCell ref="C17:D17"/>
    <mergeCell ref="E17:E18"/>
    <mergeCell ref="F17:H17"/>
    <mergeCell ref="I17:I18"/>
    <mergeCell ref="J17:J18"/>
    <mergeCell ref="K17:K18"/>
    <mergeCell ref="G26:H26"/>
    <mergeCell ref="L17:L18"/>
    <mergeCell ref="B2:M2"/>
    <mergeCell ref="B3:O3"/>
    <mergeCell ref="B4:O4"/>
    <mergeCell ref="D6:H6"/>
    <mergeCell ref="I6:O6"/>
    <mergeCell ref="A7:F7"/>
    <mergeCell ref="M17:N17"/>
    <mergeCell ref="O17:O18"/>
  </mergeCells>
  <printOptions/>
  <pageMargins left="0.31496062992125984" right="0.31496062992125984" top="0.1968503937007874" bottom="0.35433070866141736" header="0.11811023622047245" footer="0.11811023622047245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7">
      <selection activeCell="N11" sqref="N11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5.00390625" style="0" customWidth="1"/>
    <col min="4" max="4" width="4.57421875" style="0" customWidth="1"/>
    <col min="5" max="5" width="27.7109375" style="0" customWidth="1"/>
    <col min="6" max="6" width="21.421875" style="0" customWidth="1"/>
    <col min="7" max="7" width="15.421875" style="0" customWidth="1"/>
    <col min="8" max="8" width="13.8515625" style="0" customWidth="1"/>
    <col min="9" max="9" width="24.8515625" style="0" customWidth="1"/>
    <col min="10" max="10" width="12.8515625" style="0" customWidth="1"/>
  </cols>
  <sheetData>
    <row r="1" spans="1:16" ht="13.5">
      <c r="A1" s="312"/>
      <c r="B1" s="312"/>
      <c r="C1" s="312"/>
      <c r="D1" s="312"/>
      <c r="E1" s="312"/>
      <c r="F1" s="312"/>
      <c r="G1" s="312"/>
      <c r="H1" s="312"/>
      <c r="I1" s="312" t="s">
        <v>1031</v>
      </c>
      <c r="J1" s="312"/>
      <c r="K1" s="312"/>
      <c r="L1" s="312"/>
      <c r="M1" s="312"/>
      <c r="N1" s="312"/>
      <c r="O1" s="312"/>
      <c r="P1" s="312"/>
    </row>
    <row r="2" spans="1:16" ht="13.5">
      <c r="A2" s="312"/>
      <c r="B2" s="312"/>
      <c r="C2" s="312"/>
      <c r="D2" s="312"/>
      <c r="E2" s="312"/>
      <c r="F2" s="312"/>
      <c r="G2" s="312"/>
      <c r="H2" s="312"/>
      <c r="I2" s="312" t="s">
        <v>1032</v>
      </c>
      <c r="J2" s="312"/>
      <c r="K2" s="312"/>
      <c r="L2" s="312"/>
      <c r="M2" s="312"/>
      <c r="N2" s="312"/>
      <c r="O2" s="312"/>
      <c r="P2" s="312"/>
    </row>
    <row r="3" spans="1:16" ht="16.5">
      <c r="A3" s="312"/>
      <c r="B3" s="312"/>
      <c r="C3" s="312"/>
      <c r="D3" s="312"/>
      <c r="E3" s="312"/>
      <c r="F3" s="1093" t="s">
        <v>1033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ht="8.2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</row>
    <row r="5" spans="1:16" ht="13.5">
      <c r="A5" s="312"/>
      <c r="B5" s="1967" t="s">
        <v>1233</v>
      </c>
      <c r="C5" s="1967"/>
      <c r="D5" s="1967"/>
      <c r="E5" s="1967"/>
      <c r="F5" s="1967"/>
      <c r="G5" s="1967"/>
      <c r="H5" s="1967"/>
      <c r="I5" s="1967"/>
      <c r="J5" s="312"/>
      <c r="K5" s="312"/>
      <c r="L5" s="312"/>
      <c r="M5" s="312"/>
      <c r="N5" s="312"/>
      <c r="O5" s="312"/>
      <c r="P5" s="312"/>
    </row>
    <row r="6" spans="1:16" ht="30" customHeight="1">
      <c r="A6" s="312"/>
      <c r="B6" s="1967"/>
      <c r="C6" s="1967"/>
      <c r="D6" s="1967"/>
      <c r="E6" s="1967"/>
      <c r="F6" s="1967"/>
      <c r="G6" s="1967"/>
      <c r="H6" s="1967"/>
      <c r="I6" s="1967"/>
      <c r="J6" s="312"/>
      <c r="K6" s="312"/>
      <c r="L6" s="312"/>
      <c r="M6" s="312"/>
      <c r="N6" s="312"/>
      <c r="O6" s="312"/>
      <c r="P6" s="312"/>
    </row>
    <row r="7" spans="1:16" ht="14.25" thickBo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1:16" ht="54" customHeight="1">
      <c r="A8" s="312"/>
      <c r="B8" s="1968" t="s">
        <v>1021</v>
      </c>
      <c r="C8" s="1969"/>
      <c r="D8" s="1970"/>
      <c r="E8" s="1971" t="s">
        <v>1025</v>
      </c>
      <c r="F8" s="1971" t="s">
        <v>1026</v>
      </c>
      <c r="G8" s="1971" t="s">
        <v>1027</v>
      </c>
      <c r="H8" s="1971" t="s">
        <v>1030</v>
      </c>
      <c r="I8" s="1971" t="s">
        <v>1028</v>
      </c>
      <c r="J8" s="1965" t="s">
        <v>1036</v>
      </c>
      <c r="K8" s="312"/>
      <c r="L8" s="312"/>
      <c r="M8" s="312"/>
      <c r="N8" s="312"/>
      <c r="O8" s="312"/>
      <c r="P8" s="312"/>
    </row>
    <row r="9" spans="1:16" ht="43.5" customHeight="1" thickBot="1">
      <c r="A9" s="312"/>
      <c r="B9" s="1039" t="s">
        <v>1022</v>
      </c>
      <c r="C9" s="1040" t="s">
        <v>1023</v>
      </c>
      <c r="D9" s="1041" t="s">
        <v>1024</v>
      </c>
      <c r="E9" s="1972"/>
      <c r="F9" s="1972"/>
      <c r="G9" s="1972"/>
      <c r="H9" s="1973"/>
      <c r="I9" s="1972"/>
      <c r="J9" s="1966"/>
      <c r="K9" s="312"/>
      <c r="L9" s="312"/>
      <c r="M9" s="312"/>
      <c r="N9" s="312"/>
      <c r="O9" s="312"/>
      <c r="P9" s="312"/>
    </row>
    <row r="10" spans="1:16" ht="11.25" customHeight="1">
      <c r="A10" s="312"/>
      <c r="B10" s="1045">
        <v>1</v>
      </c>
      <c r="C10" s="1046">
        <v>2</v>
      </c>
      <c r="D10" s="1046">
        <v>3</v>
      </c>
      <c r="E10" s="1046">
        <v>4</v>
      </c>
      <c r="F10" s="1046">
        <v>5</v>
      </c>
      <c r="G10" s="1046">
        <v>6</v>
      </c>
      <c r="H10" s="1047">
        <v>7</v>
      </c>
      <c r="I10" s="1048">
        <v>8</v>
      </c>
      <c r="J10" s="1049">
        <v>9</v>
      </c>
      <c r="K10" s="312"/>
      <c r="L10" s="312"/>
      <c r="M10" s="312"/>
      <c r="N10" s="312"/>
      <c r="O10" s="312"/>
      <c r="P10" s="312"/>
    </row>
    <row r="11" spans="1:16" ht="60" customHeight="1">
      <c r="A11" s="312"/>
      <c r="B11" s="1035"/>
      <c r="C11" s="1038"/>
      <c r="D11" s="1038"/>
      <c r="E11" s="1038"/>
      <c r="F11" s="1042" t="s">
        <v>1029</v>
      </c>
      <c r="G11" s="1092">
        <f>G12+G13+G14</f>
        <v>467506.1</v>
      </c>
      <c r="H11" s="1092">
        <f>H12+H13+H14</f>
        <v>467506.1</v>
      </c>
      <c r="I11" s="1038"/>
      <c r="J11" s="1092">
        <f>J12+J13+J14</f>
        <v>467506.1</v>
      </c>
      <c r="K11" s="312"/>
      <c r="L11" s="312"/>
      <c r="M11" s="312"/>
      <c r="N11" s="312"/>
      <c r="O11" s="312"/>
      <c r="P11" s="312"/>
    </row>
    <row r="12" spans="1:16" ht="43.5" customHeight="1">
      <c r="A12" s="312"/>
      <c r="B12" s="1051" t="s">
        <v>407</v>
      </c>
      <c r="C12" s="1043" t="s">
        <v>51</v>
      </c>
      <c r="D12" s="1043" t="s">
        <v>407</v>
      </c>
      <c r="E12" s="1044" t="s">
        <v>1154</v>
      </c>
      <c r="F12" s="1038"/>
      <c r="G12" s="1034">
        <v>33007.8</v>
      </c>
      <c r="H12" s="1034">
        <v>33007.8</v>
      </c>
      <c r="I12" s="1038" t="s">
        <v>1237</v>
      </c>
      <c r="J12" s="1050">
        <v>33007.8</v>
      </c>
      <c r="K12" s="312"/>
      <c r="L12" s="312"/>
      <c r="M12" s="312"/>
      <c r="N12" s="312"/>
      <c r="O12" s="312"/>
      <c r="P12" s="312"/>
    </row>
    <row r="13" spans="1:16" ht="69" customHeight="1">
      <c r="A13" s="312"/>
      <c r="B13" s="1400" t="s">
        <v>407</v>
      </c>
      <c r="C13" s="1401" t="s">
        <v>51</v>
      </c>
      <c r="D13" s="1401" t="s">
        <v>407</v>
      </c>
      <c r="E13" s="1402" t="s">
        <v>1155</v>
      </c>
      <c r="F13" s="1403"/>
      <c r="G13" s="1404">
        <v>271460.7</v>
      </c>
      <c r="H13" s="1404">
        <v>271460.7</v>
      </c>
      <c r="I13" s="1405" t="s">
        <v>1236</v>
      </c>
      <c r="J13" s="1406">
        <v>271460.7</v>
      </c>
      <c r="K13" s="312"/>
      <c r="L13" s="312"/>
      <c r="M13" s="312"/>
      <c r="N13" s="312"/>
      <c r="O13" s="312"/>
      <c r="P13" s="312"/>
    </row>
    <row r="14" spans="1:16" ht="53.25" customHeight="1" thickBot="1">
      <c r="A14" s="312"/>
      <c r="B14" s="1052" t="s">
        <v>1234</v>
      </c>
      <c r="C14" s="1053" t="s">
        <v>930</v>
      </c>
      <c r="D14" s="1053" t="s">
        <v>1173</v>
      </c>
      <c r="E14" s="1054" t="s">
        <v>1235</v>
      </c>
      <c r="F14" s="1055"/>
      <c r="G14" s="1036">
        <v>163037.6</v>
      </c>
      <c r="H14" s="1036">
        <v>163037.6</v>
      </c>
      <c r="I14" s="1056" t="s">
        <v>1150</v>
      </c>
      <c r="J14" s="1037">
        <v>163037.6</v>
      </c>
      <c r="K14" s="312"/>
      <c r="L14" s="312"/>
      <c r="M14" s="312"/>
      <c r="N14" s="312"/>
      <c r="O14" s="312"/>
      <c r="P14" s="312"/>
    </row>
    <row r="15" spans="1:16" ht="13.5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</row>
    <row r="16" spans="1:16" ht="13.5">
      <c r="A16" s="312"/>
      <c r="B16" s="310" t="s">
        <v>1238</v>
      </c>
      <c r="C16" s="310"/>
      <c r="D16" s="310"/>
      <c r="E16" s="1766" t="s">
        <v>506</v>
      </c>
      <c r="F16" s="1766"/>
      <c r="G16" s="1766"/>
      <c r="H16" s="320" t="s">
        <v>1034</v>
      </c>
      <c r="I16" s="314" t="s">
        <v>936</v>
      </c>
      <c r="J16" s="385"/>
      <c r="K16" s="385"/>
      <c r="L16" s="312"/>
      <c r="M16" s="312"/>
      <c r="N16" s="312"/>
      <c r="O16" s="312"/>
      <c r="P16" s="312"/>
    </row>
    <row r="17" spans="1:16" ht="13.5">
      <c r="A17" s="312"/>
      <c r="B17" s="320" t="s">
        <v>525</v>
      </c>
      <c r="C17" s="320"/>
      <c r="D17" s="387"/>
      <c r="J17" s="385"/>
      <c r="K17" s="385"/>
      <c r="L17" s="312"/>
      <c r="M17" s="312"/>
      <c r="N17" s="312"/>
      <c r="O17" s="312"/>
      <c r="P17" s="312"/>
    </row>
    <row r="18" spans="1:16" ht="13.5">
      <c r="A18" s="312"/>
      <c r="C18" s="320"/>
      <c r="D18" s="387"/>
      <c r="E18" s="1766" t="s">
        <v>509</v>
      </c>
      <c r="F18" s="1766"/>
      <c r="G18" s="1766"/>
      <c r="H18" s="320" t="s">
        <v>1035</v>
      </c>
      <c r="I18" s="387"/>
      <c r="J18" s="385"/>
      <c r="K18" s="385"/>
      <c r="L18" s="312"/>
      <c r="M18" s="312"/>
      <c r="N18" s="312"/>
      <c r="O18" s="312"/>
      <c r="P18" s="312"/>
    </row>
    <row r="19" spans="1:16" ht="13.5">
      <c r="A19" s="312"/>
      <c r="E19" s="1766"/>
      <c r="F19" s="1766"/>
      <c r="G19" s="1766"/>
      <c r="H19" s="320"/>
      <c r="I19" s="387"/>
      <c r="J19" s="320"/>
      <c r="K19" s="385"/>
      <c r="L19" s="312"/>
      <c r="M19" s="312"/>
      <c r="N19" s="312"/>
      <c r="O19" s="312"/>
      <c r="P19" s="312"/>
    </row>
    <row r="20" spans="1:16" ht="13.5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</row>
    <row r="21" spans="1:16" ht="13.5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</row>
    <row r="22" spans="1:16" ht="13.5">
      <c r="A22" s="31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</row>
    <row r="23" spans="1:16" ht="13.5">
      <c r="A23" s="312"/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</row>
    <row r="24" spans="1:16" ht="13.5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</row>
    <row r="25" spans="1:16" ht="13.5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</row>
    <row r="26" spans="1:16" ht="13.5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</row>
    <row r="27" spans="1:16" ht="13.5">
      <c r="A27" s="312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</row>
    <row r="28" spans="1:16" ht="13.5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</row>
    <row r="29" spans="1:16" ht="13.5">
      <c r="A29" s="312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1:16" ht="13.5">
      <c r="A30" s="312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</row>
    <row r="31" spans="1:16" ht="13.5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</row>
    <row r="32" spans="1:16" ht="13.5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</row>
    <row r="33" spans="1:16" ht="13.5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</row>
    <row r="34" spans="1:16" ht="13.5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1:16" ht="13.5">
      <c r="A35" s="3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</row>
  </sheetData>
  <sheetProtection/>
  <mergeCells count="10">
    <mergeCell ref="J8:J9"/>
    <mergeCell ref="B5:I6"/>
    <mergeCell ref="E16:G16"/>
    <mergeCell ref="E18:G19"/>
    <mergeCell ref="B8:D8"/>
    <mergeCell ref="E8:E9"/>
    <mergeCell ref="F8:F9"/>
    <mergeCell ref="G8:G9"/>
    <mergeCell ref="I8:I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3"/>
  <sheetViews>
    <sheetView zoomScalePageLayoutView="0" workbookViewId="0" topLeftCell="A28">
      <selection activeCell="A5" sqref="A5"/>
    </sheetView>
  </sheetViews>
  <sheetFormatPr defaultColWidth="9.140625" defaultRowHeight="12.75"/>
  <cols>
    <col min="1" max="1" width="56.28125" style="76" customWidth="1"/>
    <col min="2" max="2" width="9.421875" style="76" customWidth="1"/>
    <col min="3" max="3" width="12.28125" style="76" customWidth="1"/>
    <col min="4" max="4" width="18.8515625" style="76" customWidth="1"/>
    <col min="5" max="5" width="3.421875" style="76" customWidth="1"/>
    <col min="6" max="6" width="13.7109375" style="76" customWidth="1"/>
    <col min="7" max="7" width="9.140625" style="76" customWidth="1"/>
    <col min="8" max="8" width="16.8515625" style="76" customWidth="1"/>
    <col min="9" max="9" width="16.7109375" style="76" customWidth="1"/>
    <col min="10" max="10" width="14.140625" style="76" customWidth="1"/>
    <col min="11" max="11" width="15.140625" style="76" customWidth="1"/>
    <col min="12" max="12" width="2.8515625" style="76" customWidth="1"/>
    <col min="13" max="13" width="13.00390625" style="76" customWidth="1"/>
    <col min="14" max="14" width="13.28125" style="76" customWidth="1"/>
    <col min="15" max="15" width="3.7109375" style="76" customWidth="1"/>
    <col min="16" max="16" width="13.28125" style="76" customWidth="1"/>
    <col min="17" max="17" width="10.8515625" style="76" customWidth="1"/>
    <col min="18" max="18" width="2.7109375" style="76" customWidth="1"/>
    <col min="19" max="19" width="12.7109375" style="76" customWidth="1"/>
    <col min="20" max="20" width="13.421875" style="76" customWidth="1"/>
    <col min="21" max="21" width="3.8515625" style="76" customWidth="1"/>
    <col min="22" max="22" width="10.421875" style="76" customWidth="1"/>
    <col min="23" max="23" width="10.7109375" style="76" customWidth="1"/>
    <col min="24" max="24" width="9.140625" style="76" customWidth="1"/>
    <col min="25" max="25" width="8.28125" style="76" customWidth="1"/>
    <col min="26" max="26" width="13.28125" style="76" customWidth="1"/>
    <col min="27" max="27" width="11.28125" style="76" customWidth="1"/>
    <col min="28" max="28" width="12.28125" style="76" customWidth="1"/>
    <col min="29" max="29" width="10.8515625" style="76" customWidth="1"/>
    <col min="30" max="30" width="11.28125" style="76" customWidth="1"/>
    <col min="31" max="31" width="11.57421875" style="76" customWidth="1"/>
    <col min="32" max="32" width="14.57421875" style="76" customWidth="1"/>
    <col min="33" max="33" width="12.140625" style="76" customWidth="1"/>
    <col min="34" max="34" width="4.28125" style="76" customWidth="1"/>
    <col min="35" max="16384" width="9.140625" style="76" customWidth="1"/>
  </cols>
  <sheetData>
    <row r="1" spans="2:23" s="21" customFormat="1" ht="18.75" customHeight="1">
      <c r="B1" s="724"/>
      <c r="C1" s="724"/>
      <c r="D1" s="724" t="s">
        <v>832</v>
      </c>
      <c r="E1" s="75"/>
      <c r="F1" s="75"/>
      <c r="G1" s="24"/>
      <c r="H1" s="24"/>
      <c r="Q1" s="25"/>
      <c r="R1" s="25"/>
      <c r="S1" s="25"/>
      <c r="T1" s="25"/>
      <c r="W1" s="35"/>
    </row>
    <row r="2" spans="1:23" s="21" customFormat="1" ht="8.25" customHeight="1">
      <c r="A2" s="135"/>
      <c r="B2" s="722"/>
      <c r="C2" s="135"/>
      <c r="D2" s="723"/>
      <c r="G2" s="107"/>
      <c r="H2" s="24"/>
      <c r="Q2" s="22"/>
      <c r="R2" s="22"/>
      <c r="S2" s="22"/>
      <c r="T2" s="22"/>
      <c r="W2" s="22"/>
    </row>
    <row r="3" spans="1:6" s="81" customFormat="1" ht="15" customHeight="1">
      <c r="A3" s="761" t="s">
        <v>421</v>
      </c>
      <c r="B3" s="721"/>
      <c r="C3" s="721"/>
      <c r="D3" s="721"/>
      <c r="E3" s="108"/>
      <c r="F3" s="108"/>
    </row>
    <row r="4" spans="1:6" s="81" customFormat="1" ht="15.75" customHeight="1">
      <c r="A4" s="761" t="s">
        <v>833</v>
      </c>
      <c r="B4" s="721"/>
      <c r="C4" s="721"/>
      <c r="D4" s="721"/>
      <c r="E4" s="108"/>
      <c r="F4" s="108"/>
    </row>
    <row r="5" spans="1:6" s="81" customFormat="1" ht="16.5" customHeight="1">
      <c r="A5" s="1693" t="s">
        <v>1297</v>
      </c>
      <c r="B5" s="572"/>
      <c r="C5" s="572"/>
      <c r="D5" s="572"/>
      <c r="E5" s="106"/>
      <c r="F5" s="106"/>
    </row>
    <row r="6" spans="1:20" s="84" customFormat="1" ht="12" customHeight="1">
      <c r="A6" s="558" t="s">
        <v>899</v>
      </c>
      <c r="B6" s="559"/>
      <c r="C6" s="559"/>
      <c r="D6" s="559"/>
      <c r="E6" s="82"/>
      <c r="F6" s="82"/>
      <c r="G6" s="78"/>
      <c r="H6" s="83"/>
      <c r="I6" s="82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s="84" customFormat="1" ht="12.75" customHeight="1">
      <c r="A7" s="558" t="s">
        <v>900</v>
      </c>
      <c r="B7" s="558"/>
      <c r="C7" s="558"/>
      <c r="D7" s="558"/>
      <c r="E7" s="81"/>
      <c r="F7" s="81"/>
      <c r="G7" s="78"/>
      <c r="H7" s="82"/>
      <c r="I7" s="82"/>
      <c r="J7" s="82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s="84" customFormat="1" ht="12.75" customHeight="1" thickBot="1">
      <c r="A8" s="558" t="s">
        <v>513</v>
      </c>
      <c r="B8" s="558"/>
      <c r="C8" s="558"/>
      <c r="D8" s="558"/>
      <c r="E8" s="81"/>
      <c r="F8" s="81"/>
      <c r="G8" s="78"/>
      <c r="I8" s="81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s="84" customFormat="1" ht="12" customHeight="1" thickBot="1">
      <c r="A9" s="558" t="s">
        <v>514</v>
      </c>
      <c r="B9" s="562"/>
      <c r="C9" s="725"/>
      <c r="D9" s="726"/>
      <c r="E9" s="81"/>
      <c r="F9" s="81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0" s="84" customFormat="1" ht="12.75" customHeight="1">
      <c r="A10" s="558" t="s">
        <v>834</v>
      </c>
      <c r="B10" s="556"/>
      <c r="C10" s="563"/>
      <c r="D10" s="558"/>
      <c r="E10" s="81"/>
      <c r="F10" s="81"/>
      <c r="J10" s="81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s="84" customFormat="1" ht="12" customHeight="1">
      <c r="A11" s="558" t="s">
        <v>903</v>
      </c>
      <c r="B11" s="556"/>
      <c r="C11" s="563"/>
      <c r="D11" s="558"/>
      <c r="E11" s="81"/>
      <c r="F11" s="81"/>
      <c r="J11" s="81"/>
      <c r="K11" s="87"/>
      <c r="L11" s="87"/>
      <c r="M11" s="87"/>
      <c r="N11" s="87"/>
      <c r="O11" s="78"/>
      <c r="P11" s="78"/>
      <c r="Q11" s="78"/>
      <c r="R11" s="78"/>
      <c r="S11" s="78"/>
      <c r="T11" s="78"/>
    </row>
    <row r="12" spans="1:14" s="81" customFormat="1" ht="13.5" thickBot="1">
      <c r="A12" s="558" t="s">
        <v>667</v>
      </c>
      <c r="B12" s="558"/>
      <c r="C12" s="727"/>
      <c r="D12" s="566"/>
      <c r="J12" s="86"/>
      <c r="K12" s="86"/>
      <c r="L12" s="86"/>
      <c r="M12" s="86"/>
      <c r="N12" s="86"/>
    </row>
    <row r="13" spans="1:4" s="81" customFormat="1" ht="13.5" thickBot="1">
      <c r="A13" s="566" t="s">
        <v>427</v>
      </c>
      <c r="B13" s="558"/>
      <c r="C13" s="725"/>
      <c r="D13" s="728" t="s">
        <v>53</v>
      </c>
    </row>
    <row r="14" spans="1:20" s="84" customFormat="1" ht="13.5" customHeight="1" thickBot="1">
      <c r="A14" s="561" t="s">
        <v>902</v>
      </c>
      <c r="B14" s="556"/>
      <c r="C14" s="563"/>
      <c r="D14" s="558"/>
      <c r="E14" s="81"/>
      <c r="F14" s="81"/>
      <c r="K14" s="82"/>
      <c r="L14" s="82"/>
      <c r="M14" s="82"/>
      <c r="N14" s="82"/>
      <c r="O14" s="78"/>
      <c r="P14" s="78"/>
      <c r="Q14" s="78"/>
      <c r="R14" s="78"/>
      <c r="S14" s="78"/>
      <c r="T14" s="78"/>
    </row>
    <row r="15" spans="1:26" s="82" customFormat="1" ht="13.5" thickBot="1">
      <c r="A15" s="561" t="s">
        <v>669</v>
      </c>
      <c r="B15" s="568"/>
      <c r="C15" s="158" t="s">
        <v>670</v>
      </c>
      <c r="D15" s="728" t="s">
        <v>407</v>
      </c>
      <c r="J15" s="81"/>
      <c r="U15" s="1376"/>
      <c r="V15" s="1377"/>
      <c r="W15" s="1377"/>
      <c r="X15" s="1377"/>
      <c r="Y15" s="1377"/>
      <c r="Z15" s="1378"/>
    </row>
    <row r="16" spans="1:27" s="82" customFormat="1" ht="13.5" thickBot="1">
      <c r="A16" s="561"/>
      <c r="B16" s="568"/>
      <c r="C16" s="158" t="s">
        <v>671</v>
      </c>
      <c r="D16" s="728" t="s">
        <v>408</v>
      </c>
      <c r="J16" s="81"/>
      <c r="O16" s="1379"/>
      <c r="P16" s="1379"/>
      <c r="Q16" s="1379"/>
      <c r="R16" s="1379"/>
      <c r="S16" s="1379"/>
      <c r="T16" s="1379"/>
      <c r="U16" s="1379"/>
      <c r="V16" s="1379"/>
      <c r="W16" s="1379"/>
      <c r="X16" s="1380"/>
      <c r="Y16" s="1379"/>
      <c r="Z16" s="1379"/>
      <c r="AA16" s="1379"/>
    </row>
    <row r="17" spans="1:27" s="82" customFormat="1" ht="12" customHeight="1" thickBot="1">
      <c r="A17" s="561"/>
      <c r="B17" s="568"/>
      <c r="C17" s="158" t="s">
        <v>672</v>
      </c>
      <c r="D17" s="728" t="s">
        <v>408</v>
      </c>
      <c r="J17" s="81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</row>
    <row r="18" spans="1:27" s="82" customFormat="1" ht="13.5" thickBot="1">
      <c r="A18" s="158" t="s">
        <v>901</v>
      </c>
      <c r="B18" s="158"/>
      <c r="C18" s="158"/>
      <c r="D18" s="158"/>
      <c r="K18" s="81"/>
      <c r="L18" s="81"/>
      <c r="M18" s="81"/>
      <c r="N18" s="81"/>
      <c r="O18" s="1379"/>
      <c r="P18" s="1379"/>
      <c r="Q18" s="1379"/>
      <c r="R18" s="1379"/>
      <c r="S18" s="1379"/>
      <c r="T18" s="1379"/>
      <c r="U18" s="1379"/>
      <c r="V18" s="1379"/>
      <c r="W18" s="1379"/>
      <c r="X18" s="1379"/>
      <c r="Y18" s="1379"/>
      <c r="Z18" s="1379"/>
      <c r="AA18" s="1379"/>
    </row>
    <row r="19" spans="1:32" s="82" customFormat="1" ht="14.25" customHeight="1" thickBot="1">
      <c r="A19" s="158" t="s">
        <v>674</v>
      </c>
      <c r="B19" s="568"/>
      <c r="C19" s="558"/>
      <c r="D19" s="425" t="s">
        <v>407</v>
      </c>
      <c r="K19" s="81"/>
      <c r="L19" s="81"/>
      <c r="M19" s="81"/>
      <c r="N19" s="81"/>
      <c r="O19" s="1379"/>
      <c r="P19" s="1379"/>
      <c r="Q19" s="1379"/>
      <c r="R19" s="1379"/>
      <c r="S19" s="1379"/>
      <c r="T19" s="1379"/>
      <c r="U19" s="1379"/>
      <c r="V19" s="1379"/>
      <c r="W19" s="1379"/>
      <c r="X19" s="1379"/>
      <c r="Y19" s="1379"/>
      <c r="Z19" s="1379"/>
      <c r="AA19" s="1379"/>
      <c r="AB19" s="82" t="s">
        <v>946</v>
      </c>
      <c r="AC19" s="82" t="s">
        <v>904</v>
      </c>
      <c r="AD19" s="82" t="s">
        <v>946</v>
      </c>
      <c r="AE19" s="82" t="s">
        <v>904</v>
      </c>
      <c r="AF19" s="82" t="s">
        <v>1153</v>
      </c>
    </row>
    <row r="20" spans="1:33" s="102" customFormat="1" ht="20.25" customHeight="1">
      <c r="A20" s="566" t="s">
        <v>892</v>
      </c>
      <c r="B20" s="577"/>
      <c r="C20" s="566"/>
      <c r="D20" s="566"/>
      <c r="F20" s="1217"/>
      <c r="G20" s="1217"/>
      <c r="H20" s="1217"/>
      <c r="I20" s="1217"/>
      <c r="J20" s="1217"/>
      <c r="K20" s="1217"/>
      <c r="L20" s="1217"/>
      <c r="M20" s="1217"/>
      <c r="N20" s="1217"/>
      <c r="O20" s="1217"/>
      <c r="P20" s="1574"/>
      <c r="Q20" s="1217"/>
      <c r="R20" s="1217"/>
      <c r="S20" s="1734"/>
      <c r="T20" s="1734"/>
      <c r="U20" s="1217"/>
      <c r="V20" s="1574"/>
      <c r="W20" s="1640"/>
      <c r="X20" s="1574"/>
      <c r="Y20" s="1217"/>
      <c r="Z20" s="1730"/>
      <c r="AA20" s="1730"/>
      <c r="AB20" s="1731" t="s">
        <v>1142</v>
      </c>
      <c r="AC20" s="1732"/>
      <c r="AD20" s="1733" t="s">
        <v>1152</v>
      </c>
      <c r="AE20" s="1732"/>
      <c r="AF20" s="82" t="s">
        <v>946</v>
      </c>
      <c r="AG20" s="82" t="s">
        <v>904</v>
      </c>
    </row>
    <row r="21" spans="1:31" s="102" customFormat="1" ht="4.5" customHeight="1" thickBot="1">
      <c r="A21" s="566"/>
      <c r="B21" s="566"/>
      <c r="C21" s="566"/>
      <c r="D21" s="566"/>
      <c r="F21" s="1217"/>
      <c r="G21" s="1217"/>
      <c r="H21" s="1217"/>
      <c r="I21" s="1564"/>
      <c r="J21" s="1217"/>
      <c r="K21" s="1217"/>
      <c r="L21" s="1217"/>
      <c r="M21" s="1217"/>
      <c r="N21" s="1217"/>
      <c r="O21" s="1217"/>
      <c r="P21" s="1217"/>
      <c r="Q21" s="1217"/>
      <c r="R21" s="1217"/>
      <c r="S21" s="1217"/>
      <c r="T21" s="1217"/>
      <c r="U21" s="1217"/>
      <c r="V21" s="1217"/>
      <c r="W21" s="1217"/>
      <c r="X21" s="1217"/>
      <c r="Y21" s="1217"/>
      <c r="Z21" s="1217"/>
      <c r="AA21" s="1217"/>
      <c r="AB21" s="1217"/>
      <c r="AC21" s="1214"/>
      <c r="AD21" s="1156"/>
      <c r="AE21" s="1214"/>
    </row>
    <row r="22" spans="1:31" s="102" customFormat="1" ht="10.5" customHeight="1">
      <c r="A22" s="1709" t="s">
        <v>837</v>
      </c>
      <c r="B22" s="1711" t="s">
        <v>789</v>
      </c>
      <c r="C22" s="1711" t="s">
        <v>835</v>
      </c>
      <c r="D22" s="1713" t="s">
        <v>836</v>
      </c>
      <c r="F22" s="1217"/>
      <c r="G22" s="1217"/>
      <c r="H22" s="1565"/>
      <c r="I22" s="1221"/>
      <c r="J22" s="1217"/>
      <c r="K22" s="1217"/>
      <c r="L22" s="1217"/>
      <c r="M22" s="1217"/>
      <c r="N22" s="1217"/>
      <c r="O22" s="1217"/>
      <c r="P22" s="1217"/>
      <c r="Q22" s="1217"/>
      <c r="R22" s="1217"/>
      <c r="S22" s="1217"/>
      <c r="T22" s="1217"/>
      <c r="U22" s="1217"/>
      <c r="V22" s="1217"/>
      <c r="W22" s="1217"/>
      <c r="X22" s="1217"/>
      <c r="Y22" s="1217"/>
      <c r="Z22" s="1217"/>
      <c r="AA22" s="1217"/>
      <c r="AB22" s="1217"/>
      <c r="AC22" s="1214"/>
      <c r="AD22" s="1156"/>
      <c r="AE22" s="1214">
        <v>151340738.4</v>
      </c>
    </row>
    <row r="23" spans="1:31" s="102" customFormat="1" ht="15" customHeight="1" thickBot="1">
      <c r="A23" s="1710"/>
      <c r="B23" s="1712"/>
      <c r="C23" s="1712"/>
      <c r="D23" s="1714"/>
      <c r="F23" s="1217"/>
      <c r="G23" s="1217"/>
      <c r="H23" s="1566"/>
      <c r="I23" s="1564"/>
      <c r="J23" s="1221"/>
      <c r="K23" s="1217"/>
      <c r="L23" s="1217"/>
      <c r="M23" s="1217"/>
      <c r="N23" s="1217"/>
      <c r="O23" s="1217"/>
      <c r="P23" s="1217"/>
      <c r="Q23" s="1217"/>
      <c r="R23" s="1217"/>
      <c r="S23" s="1217"/>
      <c r="T23" s="1217"/>
      <c r="U23" s="1217"/>
      <c r="V23" s="1217"/>
      <c r="W23" s="1217"/>
      <c r="X23" s="1217"/>
      <c r="Y23" s="1217"/>
      <c r="Z23" s="1217"/>
      <c r="AA23" s="1217"/>
      <c r="AB23" s="1217"/>
      <c r="AC23" s="1214"/>
      <c r="AD23" s="1156"/>
      <c r="AE23" s="1214">
        <v>1824665.1</v>
      </c>
    </row>
    <row r="24" spans="1:31" s="102" customFormat="1" ht="12.75" customHeight="1">
      <c r="A24" s="734" t="s">
        <v>853</v>
      </c>
      <c r="B24" s="729" t="s">
        <v>352</v>
      </c>
      <c r="C24" s="1389">
        <v>211357891.93</v>
      </c>
      <c r="D24" s="1238">
        <v>218396976.23</v>
      </c>
      <c r="E24" s="1156"/>
      <c r="F24" s="1566"/>
      <c r="G24" s="1217"/>
      <c r="H24" s="1221"/>
      <c r="I24" s="1564"/>
      <c r="J24" s="1217"/>
      <c r="K24" s="1217"/>
      <c r="L24" s="1217"/>
      <c r="M24" s="1217"/>
      <c r="N24" s="1217"/>
      <c r="O24" s="1217"/>
      <c r="P24" s="1217"/>
      <c r="Q24" s="1217"/>
      <c r="R24" s="1217"/>
      <c r="S24" s="1217"/>
      <c r="T24" s="1217"/>
      <c r="U24" s="1217"/>
      <c r="V24" s="1217"/>
      <c r="W24" s="1217"/>
      <c r="X24" s="1217"/>
      <c r="Y24" s="1217"/>
      <c r="Z24" s="1217"/>
      <c r="AA24" s="1217"/>
      <c r="AB24" s="1217"/>
      <c r="AC24" s="1214"/>
      <c r="AD24" s="1156"/>
      <c r="AE24" s="1214"/>
    </row>
    <row r="25" spans="1:31" s="102" customFormat="1" ht="13.5">
      <c r="A25" s="601" t="s">
        <v>838</v>
      </c>
      <c r="B25" s="730" t="s">
        <v>353</v>
      </c>
      <c r="C25" s="1390"/>
      <c r="D25" s="731"/>
      <c r="F25" s="1217"/>
      <c r="G25" s="1217"/>
      <c r="H25" s="1566"/>
      <c r="I25" s="1566"/>
      <c r="J25" s="1566"/>
      <c r="K25" s="1566"/>
      <c r="L25" s="1217"/>
      <c r="M25" s="1217"/>
      <c r="N25" s="1217"/>
      <c r="O25" s="1217"/>
      <c r="P25" s="1217"/>
      <c r="Q25" s="1217"/>
      <c r="R25" s="1217"/>
      <c r="S25" s="1217"/>
      <c r="T25" s="1217"/>
      <c r="U25" s="1217"/>
      <c r="V25" s="1217"/>
      <c r="W25" s="1217"/>
      <c r="X25" s="1217"/>
      <c r="Y25" s="1217"/>
      <c r="Z25" s="1217"/>
      <c r="AA25" s="1217"/>
      <c r="AB25" s="1217">
        <v>461952960</v>
      </c>
      <c r="AC25" s="1214">
        <v>74970000</v>
      </c>
      <c r="AD25" s="1156">
        <v>28883100</v>
      </c>
      <c r="AE25" s="1214"/>
    </row>
    <row r="26" spans="1:31" s="102" customFormat="1" ht="13.5">
      <c r="A26" s="601" t="s">
        <v>854</v>
      </c>
      <c r="B26" s="730" t="s">
        <v>354</v>
      </c>
      <c r="C26" s="1390"/>
      <c r="D26" s="731"/>
      <c r="F26" s="1217"/>
      <c r="G26" s="1217"/>
      <c r="H26" s="1217"/>
      <c r="I26" s="1567"/>
      <c r="J26" s="1217"/>
      <c r="K26" s="1217"/>
      <c r="L26" s="1217"/>
      <c r="M26" s="1217"/>
      <c r="N26" s="1217"/>
      <c r="O26" s="1217"/>
      <c r="P26" s="1217"/>
      <c r="Q26" s="1217"/>
      <c r="R26" s="1217"/>
      <c r="S26" s="1217"/>
      <c r="T26" s="1217"/>
      <c r="U26" s="1217"/>
      <c r="V26" s="1217"/>
      <c r="W26" s="1217"/>
      <c r="X26" s="1217"/>
      <c r="Y26" s="1217"/>
      <c r="Z26" s="1217"/>
      <c r="AA26" s="1217"/>
      <c r="AB26" s="1217"/>
      <c r="AC26" s="1214">
        <v>386982960</v>
      </c>
      <c r="AD26" s="1156"/>
      <c r="AE26" s="1214">
        <v>14707856</v>
      </c>
    </row>
    <row r="27" spans="1:31" s="102" customFormat="1" ht="13.5">
      <c r="A27" s="601" t="s">
        <v>855</v>
      </c>
      <c r="B27" s="730" t="s">
        <v>355</v>
      </c>
      <c r="C27" s="1390"/>
      <c r="D27" s="731"/>
      <c r="F27" s="1217"/>
      <c r="G27" s="1217"/>
      <c r="H27" s="1566"/>
      <c r="I27" s="1567"/>
      <c r="J27" s="1217"/>
      <c r="K27" s="1217"/>
      <c r="L27" s="1217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>
        <v>10173345</v>
      </c>
      <c r="AC27" s="1214"/>
      <c r="AD27" s="1156"/>
      <c r="AE27" s="1214"/>
    </row>
    <row r="28" spans="1:31" s="102" customFormat="1" ht="13.5">
      <c r="A28" s="601" t="s">
        <v>856</v>
      </c>
      <c r="B28" s="730" t="s">
        <v>356</v>
      </c>
      <c r="C28" s="731">
        <v>54955.04</v>
      </c>
      <c r="D28" s="768">
        <v>61380.63</v>
      </c>
      <c r="F28" s="1566"/>
      <c r="G28" s="1217"/>
      <c r="H28" s="1568"/>
      <c r="I28" s="1568"/>
      <c r="J28" s="1217"/>
      <c r="K28" s="1217"/>
      <c r="L28" s="1217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17"/>
      <c r="AC28" s="1214"/>
      <c r="AD28" s="1156">
        <v>836714697</v>
      </c>
      <c r="AE28" s="1214"/>
    </row>
    <row r="29" spans="1:31" s="102" customFormat="1" ht="13.5">
      <c r="A29" s="601" t="s">
        <v>857</v>
      </c>
      <c r="B29" s="730" t="s">
        <v>357</v>
      </c>
      <c r="C29" s="731"/>
      <c r="D29" s="731"/>
      <c r="F29" s="1567"/>
      <c r="G29" s="1217"/>
      <c r="H29" s="1217"/>
      <c r="I29" s="1567"/>
      <c r="J29" s="1217"/>
      <c r="K29" s="1217"/>
      <c r="L29" s="1217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17"/>
      <c r="AC29" s="1214"/>
      <c r="AD29" s="1156">
        <v>526139869</v>
      </c>
      <c r="AE29" s="1214"/>
    </row>
    <row r="30" spans="1:31" s="102" customFormat="1" ht="13.5">
      <c r="A30" s="601" t="s">
        <v>858</v>
      </c>
      <c r="B30" s="730" t="s">
        <v>358</v>
      </c>
      <c r="C30" s="731">
        <v>1282454.12</v>
      </c>
      <c r="D30" s="742">
        <v>296464.28</v>
      </c>
      <c r="F30" s="1569"/>
      <c r="G30" s="1217"/>
      <c r="H30" s="1217"/>
      <c r="I30" s="1567"/>
      <c r="J30" s="1221"/>
      <c r="K30" s="1217"/>
      <c r="L30" s="1217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7"/>
      <c r="AC30" s="1214"/>
      <c r="AD30" s="1156"/>
      <c r="AE30" s="1214"/>
    </row>
    <row r="31" spans="1:31" s="102" customFormat="1" ht="25.5">
      <c r="A31" s="601" t="s">
        <v>859</v>
      </c>
      <c r="B31" s="730" t="s">
        <v>359</v>
      </c>
      <c r="C31" s="1057">
        <v>27187.31</v>
      </c>
      <c r="D31" s="742">
        <v>29709.81</v>
      </c>
      <c r="F31" s="1217"/>
      <c r="G31" s="1217"/>
      <c r="H31" s="1217"/>
      <c r="I31" s="1217"/>
      <c r="J31" s="1217"/>
      <c r="K31" s="1217"/>
      <c r="L31" s="1217"/>
      <c r="M31" s="1217"/>
      <c r="N31" s="1217"/>
      <c r="O31" s="1217"/>
      <c r="P31" s="1217"/>
      <c r="Q31" s="1217"/>
      <c r="R31" s="1217"/>
      <c r="S31" s="1217"/>
      <c r="T31" s="1217"/>
      <c r="U31" s="1217"/>
      <c r="V31" s="1217"/>
      <c r="W31" s="1217"/>
      <c r="X31" s="1217"/>
      <c r="Y31" s="1217"/>
      <c r="Z31" s="1217"/>
      <c r="AA31" s="1217"/>
      <c r="AB31" s="1217"/>
      <c r="AC31" s="1214"/>
      <c r="AD31" s="1219">
        <v>79295244.1</v>
      </c>
      <c r="AE31" s="1214">
        <v>7825438</v>
      </c>
    </row>
    <row r="32" spans="1:31" s="102" customFormat="1" ht="13.5">
      <c r="A32" s="601" t="s">
        <v>860</v>
      </c>
      <c r="B32" s="730" t="s">
        <v>360</v>
      </c>
      <c r="C32" s="1375"/>
      <c r="D32" s="731"/>
      <c r="F32" s="1570"/>
      <c r="G32" s="1217"/>
      <c r="H32" s="1571"/>
      <c r="I32" s="1568"/>
      <c r="J32" s="1217"/>
      <c r="K32" s="1217"/>
      <c r="L32" s="1217"/>
      <c r="M32" s="1217"/>
      <c r="N32" s="1217"/>
      <c r="O32" s="1217"/>
      <c r="P32" s="1217"/>
      <c r="Q32" s="1217"/>
      <c r="R32" s="1217"/>
      <c r="S32" s="1217"/>
      <c r="T32" s="1217"/>
      <c r="U32" s="1217"/>
      <c r="V32" s="1217"/>
      <c r="W32" s="1217"/>
      <c r="X32" s="1217"/>
      <c r="Y32" s="1217"/>
      <c r="Z32" s="1217"/>
      <c r="AA32" s="1217"/>
      <c r="AB32" s="1217"/>
      <c r="AC32" s="1214"/>
      <c r="AD32" s="1156"/>
      <c r="AE32" s="1214">
        <v>79847650</v>
      </c>
    </row>
    <row r="33" spans="1:31" s="102" customFormat="1" ht="13.5">
      <c r="A33" s="601" t="s">
        <v>861</v>
      </c>
      <c r="B33" s="730" t="s">
        <v>361</v>
      </c>
      <c r="C33" s="1375"/>
      <c r="D33" s="731"/>
      <c r="F33" s="1572"/>
      <c r="G33" s="1217"/>
      <c r="H33" s="1217"/>
      <c r="I33" s="156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21"/>
      <c r="AB33" s="1217"/>
      <c r="AC33" s="1214"/>
      <c r="AD33" s="1156"/>
      <c r="AE33" s="1220">
        <v>354521686.1</v>
      </c>
    </row>
    <row r="34" spans="1:33" s="102" customFormat="1" ht="13.5">
      <c r="A34" s="601" t="s">
        <v>862</v>
      </c>
      <c r="B34" s="730" t="s">
        <v>362</v>
      </c>
      <c r="C34" s="731"/>
      <c r="D34" s="731"/>
      <c r="F34" s="1217"/>
      <c r="G34" s="1217"/>
      <c r="H34" s="1217"/>
      <c r="I34" s="1627"/>
      <c r="J34" s="1628"/>
      <c r="K34" s="1629"/>
      <c r="L34" s="1629"/>
      <c r="M34" s="1629"/>
      <c r="N34" s="1629"/>
      <c r="O34" s="1629"/>
      <c r="P34" s="1630"/>
      <c r="Q34" s="1630"/>
      <c r="R34" s="1630"/>
      <c r="S34" s="1630"/>
      <c r="T34" s="1630"/>
      <c r="U34" s="1630"/>
      <c r="V34" s="1630"/>
      <c r="W34" s="1630"/>
      <c r="X34" s="1630"/>
      <c r="Y34" s="1630"/>
      <c r="Z34" s="1638"/>
      <c r="AA34" s="1630"/>
      <c r="AB34" s="1637">
        <f>SUM(AB22:AB33)</f>
        <v>472126305</v>
      </c>
      <c r="AC34" s="927">
        <f>SUM(AC22:AC33)</f>
        <v>461952960</v>
      </c>
      <c r="AD34" s="1222">
        <f>SUM(AD22:AD33)</f>
        <v>1471032910.1</v>
      </c>
      <c r="AE34" s="1223">
        <f>SUM(AE22:AE33)</f>
        <v>610068033.6</v>
      </c>
      <c r="AF34" s="109">
        <f>P34+S34+V34+X34+Z34+AB34+AD34</f>
        <v>1943159215.1</v>
      </c>
      <c r="AG34" s="109">
        <f>Q34+T34+W34+Y34+AA34+AC34+AE34</f>
        <v>1072020993.6</v>
      </c>
    </row>
    <row r="35" spans="1:33" s="102" customFormat="1" ht="13.5">
      <c r="A35" s="601" t="s">
        <v>839</v>
      </c>
      <c r="B35" s="730" t="s">
        <v>363</v>
      </c>
      <c r="C35" s="1057">
        <f>SUM(C24:C34)</f>
        <v>212722488.4</v>
      </c>
      <c r="D35" s="1057">
        <f>SUM(D24:D34)</f>
        <v>218784530.95</v>
      </c>
      <c r="F35" s="1566"/>
      <c r="G35" s="1217"/>
      <c r="H35" s="1566"/>
      <c r="I35" s="1627"/>
      <c r="J35" s="1629"/>
      <c r="K35" s="1629"/>
      <c r="L35" s="1629"/>
      <c r="M35" s="1629"/>
      <c r="N35" s="1629"/>
      <c r="O35" s="1629"/>
      <c r="P35" s="1629"/>
      <c r="Q35" s="1629"/>
      <c r="R35" s="1629"/>
      <c r="S35" s="1629"/>
      <c r="T35" s="1629"/>
      <c r="U35" s="1629"/>
      <c r="V35" s="1629"/>
      <c r="W35" s="1629"/>
      <c r="X35" s="1629"/>
      <c r="Y35" s="1629"/>
      <c r="Z35" s="1629"/>
      <c r="AA35" s="1629"/>
      <c r="AB35" s="1218"/>
      <c r="AC35" s="1216"/>
      <c r="AD35" s="1215"/>
      <c r="AE35" s="1216"/>
      <c r="AG35" s="109">
        <f>AF34-AG34</f>
        <v>871138221.4999999</v>
      </c>
    </row>
    <row r="36" spans="1:27" s="102" customFormat="1" ht="13.5">
      <c r="A36" s="601" t="s">
        <v>840</v>
      </c>
      <c r="B36" s="730" t="s">
        <v>54</v>
      </c>
      <c r="C36" s="1057">
        <f>C35</f>
        <v>212722488.4</v>
      </c>
      <c r="D36" s="1057">
        <f>D35</f>
        <v>218784530.95</v>
      </c>
      <c r="F36" s="1024"/>
      <c r="G36" s="1217"/>
      <c r="H36" s="1024"/>
      <c r="I36" s="1630"/>
      <c r="J36" s="1716"/>
      <c r="K36" s="1716"/>
      <c r="L36" s="1631"/>
      <c r="M36" s="1631"/>
      <c r="N36" s="1632"/>
      <c r="O36" s="1629"/>
      <c r="P36" s="1629"/>
      <c r="Q36" s="1629"/>
      <c r="R36" s="1629"/>
      <c r="S36" s="1629"/>
      <c r="T36" s="1629"/>
      <c r="U36" s="1629"/>
      <c r="V36" s="1629"/>
      <c r="W36" s="1629"/>
      <c r="X36" s="1629"/>
      <c r="Y36" s="1629"/>
      <c r="Z36" s="1629"/>
      <c r="AA36" s="1629"/>
    </row>
    <row r="37" spans="1:33" s="102" customFormat="1" ht="13.5" customHeight="1">
      <c r="A37" s="598"/>
      <c r="B37" s="733"/>
      <c r="C37" s="598"/>
      <c r="D37" s="1029"/>
      <c r="F37" s="1566"/>
      <c r="G37" s="1217"/>
      <c r="H37" s="1217"/>
      <c r="I37" s="1629"/>
      <c r="J37" s="1715"/>
      <c r="K37" s="1715"/>
      <c r="L37" s="1715"/>
      <c r="M37" s="1715"/>
      <c r="N37" s="1715"/>
      <c r="O37" s="1636"/>
      <c r="P37" s="1715"/>
      <c r="Q37" s="1715"/>
      <c r="R37" s="1715"/>
      <c r="S37" s="1715"/>
      <c r="T37" s="1715"/>
      <c r="U37" s="1636"/>
      <c r="V37" s="1715"/>
      <c r="W37" s="1715"/>
      <c r="X37" s="1636"/>
      <c r="Y37" s="1715"/>
      <c r="Z37" s="1715"/>
      <c r="AA37" s="1715"/>
      <c r="AB37" s="1027"/>
      <c r="AC37" s="1027"/>
      <c r="AE37" s="1736">
        <v>2013</v>
      </c>
      <c r="AF37" s="1737"/>
      <c r="AG37" s="1738"/>
    </row>
    <row r="38" spans="1:36" s="102" customFormat="1" ht="13.5" thickBot="1">
      <c r="A38" s="598"/>
      <c r="B38" s="733"/>
      <c r="C38" s="598"/>
      <c r="D38" s="598"/>
      <c r="F38" s="1217"/>
      <c r="G38" s="1217"/>
      <c r="H38" s="1217"/>
      <c r="I38" s="1633"/>
      <c r="J38" s="1634"/>
      <c r="K38" s="1634"/>
      <c r="L38" s="1634"/>
      <c r="M38" s="1634"/>
      <c r="N38" s="1634"/>
      <c r="O38" s="1629"/>
      <c r="P38" s="1634"/>
      <c r="Q38" s="1634"/>
      <c r="R38" s="1634"/>
      <c r="S38" s="1634"/>
      <c r="T38" s="1634"/>
      <c r="U38" s="1629"/>
      <c r="V38" s="1634"/>
      <c r="W38" s="1634"/>
      <c r="X38" s="1629"/>
      <c r="Y38" s="1629"/>
      <c r="Z38" s="1634"/>
      <c r="AA38" s="1634"/>
      <c r="AB38" s="923"/>
      <c r="AC38" s="923" t="s">
        <v>946</v>
      </c>
      <c r="AD38" s="923" t="s">
        <v>904</v>
      </c>
      <c r="AF38" s="923" t="s">
        <v>946</v>
      </c>
      <c r="AG38" s="923" t="s">
        <v>904</v>
      </c>
      <c r="AI38" s="923" t="s">
        <v>946</v>
      </c>
      <c r="AJ38" s="923" t="s">
        <v>904</v>
      </c>
    </row>
    <row r="39" spans="1:34" s="102" customFormat="1" ht="10.5" customHeight="1">
      <c r="A39" s="1709" t="s">
        <v>837</v>
      </c>
      <c r="B39" s="1711" t="s">
        <v>789</v>
      </c>
      <c r="C39" s="1723" t="s">
        <v>895</v>
      </c>
      <c r="D39" s="1724"/>
      <c r="F39" s="1217"/>
      <c r="G39" s="1217"/>
      <c r="H39" s="1217"/>
      <c r="I39" s="1627"/>
      <c r="J39" s="1629"/>
      <c r="K39" s="1629"/>
      <c r="L39" s="1630"/>
      <c r="M39" s="1629"/>
      <c r="N39" s="1629"/>
      <c r="O39" s="1629"/>
      <c r="P39" s="1629"/>
      <c r="Q39" s="1629"/>
      <c r="R39" s="1630"/>
      <c r="S39" s="1629"/>
      <c r="T39" s="1629"/>
      <c r="U39" s="1630"/>
      <c r="V39" s="1629"/>
      <c r="W39" s="1629"/>
      <c r="X39" s="1629"/>
      <c r="Y39" s="1630">
        <v>13</v>
      </c>
      <c r="Z39" s="1629"/>
      <c r="AA39" s="1629"/>
      <c r="AB39" s="1025" t="s">
        <v>1020</v>
      </c>
      <c r="AE39" s="762">
        <v>10</v>
      </c>
      <c r="AH39" s="1025" t="s">
        <v>1019</v>
      </c>
    </row>
    <row r="40" spans="1:36" s="102" customFormat="1" ht="15.75" customHeight="1" thickBot="1">
      <c r="A40" s="1710"/>
      <c r="B40" s="1712"/>
      <c r="C40" s="1725"/>
      <c r="D40" s="1726"/>
      <c r="F40" s="1217"/>
      <c r="G40" s="1217"/>
      <c r="H40" s="1024"/>
      <c r="I40" s="1635"/>
      <c r="J40" s="1636"/>
      <c r="K40" s="1636"/>
      <c r="L40" s="1629"/>
      <c r="M40" s="1636"/>
      <c r="N40" s="1636"/>
      <c r="O40" s="1630"/>
      <c r="P40" s="1639"/>
      <c r="Q40" s="1636"/>
      <c r="R40" s="1629"/>
      <c r="S40" s="1636"/>
      <c r="T40" s="1636"/>
      <c r="U40" s="1629"/>
      <c r="V40" s="1629"/>
      <c r="W40" s="1629"/>
      <c r="X40" s="1629"/>
      <c r="Y40" s="1629">
        <v>1</v>
      </c>
      <c r="Z40" s="1627"/>
      <c r="AA40" s="1627">
        <v>429600</v>
      </c>
      <c r="AB40" s="1026"/>
      <c r="AC40" s="1026">
        <v>429600</v>
      </c>
      <c r="AD40" s="1026"/>
      <c r="AF40" s="1026">
        <v>1183171065</v>
      </c>
      <c r="AG40" s="1026">
        <v>312189284</v>
      </c>
      <c r="AI40" s="1026">
        <v>13600317</v>
      </c>
      <c r="AJ40" s="1026"/>
    </row>
    <row r="41" spans="1:36" s="102" customFormat="1" ht="13.5">
      <c r="A41" s="601" t="s">
        <v>841</v>
      </c>
      <c r="B41" s="730" t="s">
        <v>364</v>
      </c>
      <c r="C41" s="1717">
        <v>9652689.8</v>
      </c>
      <c r="D41" s="1718"/>
      <c r="F41" s="1568"/>
      <c r="G41" s="1217"/>
      <c r="H41" s="1217"/>
      <c r="I41" s="1217"/>
      <c r="J41" s="1574"/>
      <c r="K41" s="1574"/>
      <c r="L41" s="1217"/>
      <c r="M41" s="1217"/>
      <c r="N41" s="1217"/>
      <c r="P41" s="1381"/>
      <c r="T41" s="921"/>
      <c r="Y41" s="102">
        <v>2</v>
      </c>
      <c r="Z41" s="1026">
        <v>386939.5</v>
      </c>
      <c r="AA41" s="1026">
        <v>168452700</v>
      </c>
      <c r="AB41" s="1026"/>
      <c r="AC41" s="1026"/>
      <c r="AD41" s="1026"/>
      <c r="AF41" s="1026">
        <v>736113025</v>
      </c>
      <c r="AG41" s="1026">
        <v>153828190</v>
      </c>
      <c r="AH41" s="1026"/>
      <c r="AI41" s="1026"/>
      <c r="AJ41" s="1026"/>
    </row>
    <row r="42" spans="1:36" s="102" customFormat="1" ht="12.75">
      <c r="A42" s="601" t="s">
        <v>842</v>
      </c>
      <c r="B42" s="730"/>
      <c r="C42" s="1721"/>
      <c r="D42" s="1722"/>
      <c r="F42" s="1217"/>
      <c r="G42" s="1217"/>
      <c r="H42" s="1217"/>
      <c r="I42" s="1217"/>
      <c r="J42" s="1574"/>
      <c r="K42" s="1574"/>
      <c r="L42" s="1217"/>
      <c r="M42" s="1575"/>
      <c r="N42" s="1574"/>
      <c r="P42" s="764"/>
      <c r="S42" s="764"/>
      <c r="T42" s="921"/>
      <c r="Y42" s="102">
        <v>3</v>
      </c>
      <c r="Z42" s="1026"/>
      <c r="AA42" s="1026">
        <v>601739.5</v>
      </c>
      <c r="AB42" s="1026"/>
      <c r="AC42" s="1026">
        <v>601739.5</v>
      </c>
      <c r="AD42" s="1026"/>
      <c r="AF42" s="1026">
        <v>86669800</v>
      </c>
      <c r="AG42" s="1026">
        <v>23429970</v>
      </c>
      <c r="AH42" s="1026"/>
      <c r="AI42" s="1026"/>
      <c r="AJ42" s="1026"/>
    </row>
    <row r="43" spans="1:36" s="102" customFormat="1" ht="13.5">
      <c r="A43" s="601" t="s">
        <v>843</v>
      </c>
      <c r="B43" s="730" t="s">
        <v>365</v>
      </c>
      <c r="C43" s="1717"/>
      <c r="D43" s="1718"/>
      <c r="F43" s="1217"/>
      <c r="G43" s="1564"/>
      <c r="H43" s="1221"/>
      <c r="I43" s="1573"/>
      <c r="J43" s="1574"/>
      <c r="K43" s="1574"/>
      <c r="L43" s="1217"/>
      <c r="M43" s="1576"/>
      <c r="N43" s="1217"/>
      <c r="P43" s="764"/>
      <c r="S43" s="924"/>
      <c r="T43" s="921"/>
      <c r="Y43" s="102">
        <v>4</v>
      </c>
      <c r="Z43" s="1026"/>
      <c r="AA43" s="1026"/>
      <c r="AB43" s="1026"/>
      <c r="AC43" s="1026"/>
      <c r="AD43" s="1026"/>
      <c r="AF43" s="1026">
        <v>1117334830</v>
      </c>
      <c r="AG43" s="1026">
        <v>1198320037</v>
      </c>
      <c r="AH43" s="1026"/>
      <c r="AI43" s="1026">
        <v>274995</v>
      </c>
      <c r="AJ43" s="1026"/>
    </row>
    <row r="44" spans="1:36" s="102" customFormat="1" ht="13.5">
      <c r="A44" s="601" t="s">
        <v>844</v>
      </c>
      <c r="B44" s="730" t="s">
        <v>366</v>
      </c>
      <c r="C44" s="1719"/>
      <c r="D44" s="1720"/>
      <c r="F44" s="1217"/>
      <c r="G44" s="1217"/>
      <c r="H44" s="1217"/>
      <c r="I44" s="1217"/>
      <c r="J44" s="1574"/>
      <c r="K44" s="1574"/>
      <c r="L44" s="1217"/>
      <c r="M44" s="1574"/>
      <c r="N44" s="1217"/>
      <c r="P44" s="764"/>
      <c r="S44" s="924"/>
      <c r="T44" s="921"/>
      <c r="X44" s="762"/>
      <c r="Y44" s="762">
        <v>5</v>
      </c>
      <c r="Z44" s="1026"/>
      <c r="AA44" s="1026"/>
      <c r="AB44" s="1026"/>
      <c r="AC44" s="1026"/>
      <c r="AD44" s="1026"/>
      <c r="AF44" s="1026">
        <v>2908958580</v>
      </c>
      <c r="AG44" s="1026"/>
      <c r="AH44" s="1026"/>
      <c r="AI44" s="1026"/>
      <c r="AJ44" s="1026"/>
    </row>
    <row r="45" spans="1:36" s="102" customFormat="1" ht="13.5">
      <c r="A45" s="601" t="s">
        <v>845</v>
      </c>
      <c r="B45" s="730" t="s">
        <v>367</v>
      </c>
      <c r="C45" s="1717">
        <v>9652689.8</v>
      </c>
      <c r="D45" s="1718"/>
      <c r="J45" s="921"/>
      <c r="K45" s="921"/>
      <c r="L45" s="1217"/>
      <c r="M45" s="921"/>
      <c r="N45" s="921"/>
      <c r="P45" s="764"/>
      <c r="Q45" s="762"/>
      <c r="S45" s="924"/>
      <c r="T45" s="921"/>
      <c r="Y45" s="102">
        <v>6</v>
      </c>
      <c r="Z45" s="1026"/>
      <c r="AA45" s="1026"/>
      <c r="AB45" s="1026"/>
      <c r="AC45" s="1026"/>
      <c r="AD45" s="1026"/>
      <c r="AF45" s="1026">
        <v>3235856840</v>
      </c>
      <c r="AG45" s="1026">
        <v>974603952</v>
      </c>
      <c r="AH45" s="1026"/>
      <c r="AI45" s="1026"/>
      <c r="AJ45" s="1026"/>
    </row>
    <row r="46" spans="1:36" s="102" customFormat="1" ht="12.75">
      <c r="A46" s="601"/>
      <c r="B46" s="730" t="s">
        <v>368</v>
      </c>
      <c r="C46" s="1721"/>
      <c r="D46" s="1722"/>
      <c r="H46" s="109"/>
      <c r="I46" s="928"/>
      <c r="J46" s="921"/>
      <c r="K46" s="921"/>
      <c r="L46" s="1217"/>
      <c r="P46" s="924"/>
      <c r="S46" s="921"/>
      <c r="T46" s="921"/>
      <c r="Y46" s="102">
        <v>7</v>
      </c>
      <c r="Z46" s="1026"/>
      <c r="AA46" s="1026"/>
      <c r="AB46" s="1026"/>
      <c r="AC46" s="1026"/>
      <c r="AD46" s="1026"/>
      <c r="AF46" s="1026">
        <v>2982023870</v>
      </c>
      <c r="AG46" s="1026">
        <v>16283369</v>
      </c>
      <c r="AH46" s="1026"/>
      <c r="AI46" s="1026">
        <v>314092</v>
      </c>
      <c r="AJ46" s="1026"/>
    </row>
    <row r="47" spans="1:36" s="102" customFormat="1" ht="12.75">
      <c r="A47" s="601"/>
      <c r="B47" s="730"/>
      <c r="C47" s="1721"/>
      <c r="D47" s="1722"/>
      <c r="H47" s="763"/>
      <c r="J47" s="921"/>
      <c r="K47" s="921"/>
      <c r="L47" s="1217"/>
      <c r="M47" s="921"/>
      <c r="N47" s="921"/>
      <c r="P47" s="764"/>
      <c r="S47" s="1026"/>
      <c r="T47" s="921"/>
      <c r="Y47" s="102">
        <v>8</v>
      </c>
      <c r="Z47" s="1026"/>
      <c r="AA47" s="1026"/>
      <c r="AB47" s="1026"/>
      <c r="AC47" s="1026"/>
      <c r="AD47" s="1026"/>
      <c r="AF47" s="1026">
        <v>235820890</v>
      </c>
      <c r="AG47" s="1026">
        <v>11237869</v>
      </c>
      <c r="AH47" s="1026"/>
      <c r="AI47" s="1026">
        <v>105191600</v>
      </c>
      <c r="AJ47" s="1026"/>
    </row>
    <row r="48" spans="1:36" s="102" customFormat="1" ht="13.5">
      <c r="A48" s="601" t="s">
        <v>846</v>
      </c>
      <c r="B48" s="730" t="s">
        <v>369</v>
      </c>
      <c r="C48" s="1717">
        <v>3590647.25</v>
      </c>
      <c r="D48" s="1720"/>
      <c r="F48" s="762"/>
      <c r="J48" s="921"/>
      <c r="K48" s="921"/>
      <c r="L48" s="1217"/>
      <c r="M48" s="921"/>
      <c r="N48" s="921"/>
      <c r="P48" s="925"/>
      <c r="Q48" s="762"/>
      <c r="R48" s="762"/>
      <c r="S48" s="921"/>
      <c r="T48" s="921"/>
      <c r="V48" s="762"/>
      <c r="W48" s="762"/>
      <c r="Y48" s="102">
        <v>9</v>
      </c>
      <c r="Z48" s="1026"/>
      <c r="AA48" s="1026"/>
      <c r="AB48" s="1026"/>
      <c r="AC48" s="1026"/>
      <c r="AD48" s="1026"/>
      <c r="AF48" s="1026">
        <v>68802300</v>
      </c>
      <c r="AG48" s="1026">
        <v>24336381</v>
      </c>
      <c r="AH48" s="1026"/>
      <c r="AI48" s="1026"/>
      <c r="AJ48" s="1026">
        <v>289000</v>
      </c>
    </row>
    <row r="49" spans="1:36" s="102" customFormat="1" ht="13.5">
      <c r="A49" s="601" t="s">
        <v>842</v>
      </c>
      <c r="B49" s="730"/>
      <c r="C49" s="1719"/>
      <c r="D49" s="1720"/>
      <c r="G49" s="764"/>
      <c r="I49" s="928"/>
      <c r="J49" s="921"/>
      <c r="K49" s="921"/>
      <c r="L49" s="1217"/>
      <c r="M49" s="921"/>
      <c r="N49" s="921"/>
      <c r="O49" s="1729"/>
      <c r="P49" s="921"/>
      <c r="Q49" s="921"/>
      <c r="T49" s="921"/>
      <c r="Y49" s="102">
        <v>10</v>
      </c>
      <c r="Z49" s="1026">
        <v>2511344</v>
      </c>
      <c r="AA49" s="1026">
        <v>2511344</v>
      </c>
      <c r="AB49" s="1026"/>
      <c r="AC49" s="1026">
        <v>2511344</v>
      </c>
      <c r="AD49" s="1026"/>
      <c r="AF49" s="1026">
        <v>1880793689</v>
      </c>
      <c r="AG49" s="1026">
        <v>50733564.7</v>
      </c>
      <c r="AH49" s="1026"/>
      <c r="AI49" s="1026"/>
      <c r="AJ49" s="1026"/>
    </row>
    <row r="50" spans="1:36" s="102" customFormat="1" ht="13.5">
      <c r="A50" s="601" t="s">
        <v>847</v>
      </c>
      <c r="B50" s="730" t="s">
        <v>370</v>
      </c>
      <c r="C50" s="1719"/>
      <c r="D50" s="1720"/>
      <c r="L50" s="1217"/>
      <c r="M50" s="921"/>
      <c r="N50" s="921"/>
      <c r="O50" s="1729"/>
      <c r="P50" s="921"/>
      <c r="Q50" s="921"/>
      <c r="Y50" s="102">
        <v>11</v>
      </c>
      <c r="Z50" s="1026"/>
      <c r="AA50" s="1026"/>
      <c r="AB50" s="1026"/>
      <c r="AC50" s="1026"/>
      <c r="AD50" s="1026"/>
      <c r="AF50" s="1026">
        <v>756571001</v>
      </c>
      <c r="AG50" s="1026">
        <v>12091283</v>
      </c>
      <c r="AH50" s="1026"/>
      <c r="AI50" s="1026"/>
      <c r="AJ50" s="1026">
        <v>109099362</v>
      </c>
    </row>
    <row r="51" spans="1:36" s="102" customFormat="1" ht="13.5">
      <c r="A51" s="601" t="s">
        <v>848</v>
      </c>
      <c r="B51" s="730" t="s">
        <v>371</v>
      </c>
      <c r="C51" s="1719"/>
      <c r="D51" s="1720"/>
      <c r="H51" s="762"/>
      <c r="J51" s="921"/>
      <c r="K51" s="921"/>
      <c r="L51" s="1217"/>
      <c r="M51" s="921"/>
      <c r="N51" s="921"/>
      <c r="P51" s="921"/>
      <c r="Q51" s="921"/>
      <c r="T51" s="921"/>
      <c r="Y51" s="102">
        <v>12</v>
      </c>
      <c r="Z51" s="1026">
        <v>4899660</v>
      </c>
      <c r="AA51" s="1026">
        <v>2598519</v>
      </c>
      <c r="AB51" s="1026"/>
      <c r="AC51" s="1026">
        <v>2598519</v>
      </c>
      <c r="AD51" s="1026"/>
      <c r="AF51" s="1026">
        <v>2256320400</v>
      </c>
      <c r="AG51" s="1026">
        <v>82841050</v>
      </c>
      <c r="AH51" s="1026"/>
      <c r="AI51" s="1026">
        <v>22930000</v>
      </c>
      <c r="AJ51" s="1026">
        <v>49619</v>
      </c>
    </row>
    <row r="52" spans="1:36" s="102" customFormat="1" ht="13.5">
      <c r="A52" s="601" t="s">
        <v>849</v>
      </c>
      <c r="B52" s="730" t="s">
        <v>372</v>
      </c>
      <c r="C52" s="1719">
        <v>3590647.25</v>
      </c>
      <c r="D52" s="1720"/>
      <c r="F52" s="918"/>
      <c r="J52" s="921"/>
      <c r="K52" s="921"/>
      <c r="L52" s="1024"/>
      <c r="N52" s="1382"/>
      <c r="P52" s="921"/>
      <c r="T52" s="921"/>
      <c r="V52" s="921"/>
      <c r="W52" s="921"/>
      <c r="Z52" s="102">
        <f>SUM(Z40:Z51)</f>
        <v>7797943.5</v>
      </c>
      <c r="AA52" s="102">
        <f>SUM(AA40:AA51)</f>
        <v>174593902.5</v>
      </c>
      <c r="AC52" s="102">
        <f>SUM(AC40:AC51)</f>
        <v>6141202.5</v>
      </c>
      <c r="AF52" s="102">
        <f>SUM(AF40:AF51)</f>
        <v>17448436290</v>
      </c>
      <c r="AG52" s="102">
        <f>SUM(AG40:AG51)</f>
        <v>2859894949.7</v>
      </c>
      <c r="AI52" s="102">
        <f>SUM(AI40:AI51)</f>
        <v>142311004</v>
      </c>
      <c r="AJ52" s="102">
        <f>SUM(AJ40:AJ51)</f>
        <v>109437981</v>
      </c>
    </row>
    <row r="53" spans="1:20" s="102" customFormat="1" ht="13.5">
      <c r="A53" s="601"/>
      <c r="B53" s="730"/>
      <c r="C53" s="1719"/>
      <c r="D53" s="1720"/>
      <c r="I53" s="921"/>
      <c r="L53" s="1217"/>
      <c r="N53" s="921"/>
      <c r="Q53" s="921"/>
      <c r="R53" s="1024"/>
      <c r="S53" s="1028"/>
      <c r="T53" s="1028"/>
    </row>
    <row r="54" spans="1:24" s="102" customFormat="1" ht="12.75">
      <c r="A54" s="601" t="s">
        <v>850</v>
      </c>
      <c r="B54" s="730" t="s">
        <v>375</v>
      </c>
      <c r="C54" s="1727"/>
      <c r="D54" s="1728"/>
      <c r="F54" s="918"/>
      <c r="J54" s="1217"/>
      <c r="K54" s="1217"/>
      <c r="L54" s="1217"/>
      <c r="M54" s="1217"/>
      <c r="N54" s="1217"/>
      <c r="O54" s="1217"/>
      <c r="P54" s="1217"/>
      <c r="Q54" s="1217"/>
      <c r="R54" s="1217"/>
      <c r="S54" s="1217"/>
      <c r="T54" s="1217"/>
      <c r="U54" s="1217"/>
      <c r="V54" s="1217"/>
      <c r="W54" s="1574"/>
      <c r="X54" s="1217"/>
    </row>
    <row r="55" spans="1:24" s="102" customFormat="1" ht="12.75">
      <c r="A55" s="601"/>
      <c r="B55" s="730" t="s">
        <v>376</v>
      </c>
      <c r="C55" s="1721"/>
      <c r="D55" s="1722"/>
      <c r="H55" s="109"/>
      <c r="J55" s="1623"/>
      <c r="K55" s="1623"/>
      <c r="L55" s="1623"/>
      <c r="M55" s="1623"/>
      <c r="N55" s="1623"/>
      <c r="O55" s="1568"/>
      <c r="P55" s="1568"/>
      <c r="Q55" s="1568"/>
      <c r="R55" s="1568"/>
      <c r="S55" s="1568"/>
      <c r="T55" s="1568"/>
      <c r="U55" s="1568"/>
      <c r="V55" s="1568"/>
      <c r="W55" s="1568"/>
      <c r="X55" s="1217"/>
    </row>
    <row r="56" spans="1:33" s="102" customFormat="1" ht="13.5">
      <c r="A56" s="601" t="s">
        <v>840</v>
      </c>
      <c r="B56" s="730" t="s">
        <v>54</v>
      </c>
      <c r="C56" s="1717">
        <f>C36+C41-C48</f>
        <v>218784530.95000002</v>
      </c>
      <c r="D56" s="1720"/>
      <c r="F56" s="918"/>
      <c r="I56" s="762"/>
      <c r="J56" s="1624"/>
      <c r="K56" s="1624"/>
      <c r="L56" s="1217"/>
      <c r="M56" s="1221"/>
      <c r="N56" s="1221"/>
      <c r="O56" s="1217"/>
      <c r="P56" s="1573"/>
      <c r="Q56" s="1221"/>
      <c r="R56" s="1217"/>
      <c r="S56" s="1625"/>
      <c r="T56" s="1625"/>
      <c r="U56" s="1217"/>
      <c r="V56" s="1217"/>
      <c r="W56" s="1217"/>
      <c r="X56" s="1217"/>
      <c r="AF56" s="102">
        <f>AF52+AI52</f>
        <v>17590747294</v>
      </c>
      <c r="AG56" s="102">
        <f>AG52+AJ52</f>
        <v>2969332930.7</v>
      </c>
    </row>
    <row r="57" spans="1:24" s="102" customFormat="1" ht="12.75">
      <c r="A57" s="598"/>
      <c r="B57" s="733"/>
      <c r="C57" s="598"/>
      <c r="D57" s="598"/>
      <c r="J57" s="1217"/>
      <c r="K57" s="1217"/>
      <c r="L57" s="1217"/>
      <c r="M57" s="1217"/>
      <c r="N57" s="1217"/>
      <c r="O57" s="1217"/>
      <c r="P57" s="1573"/>
      <c r="Q57" s="1217"/>
      <c r="R57" s="1217"/>
      <c r="S57" s="1217"/>
      <c r="T57" s="1217"/>
      <c r="U57" s="1217"/>
      <c r="V57" s="1217"/>
      <c r="W57" s="1217"/>
      <c r="X57" s="1217"/>
    </row>
    <row r="58" spans="1:24" s="102" customFormat="1" ht="12.75">
      <c r="A58" s="608" t="s">
        <v>851</v>
      </c>
      <c r="B58" s="733"/>
      <c r="C58" s="598"/>
      <c r="H58" s="918"/>
      <c r="J58" s="1221"/>
      <c r="K58" s="1217"/>
      <c r="L58" s="1217"/>
      <c r="M58" s="1217"/>
      <c r="N58" s="1217"/>
      <c r="O58" s="1217"/>
      <c r="P58" s="1217"/>
      <c r="Q58" s="1217"/>
      <c r="R58" s="1217"/>
      <c r="S58" s="1217"/>
      <c r="T58" s="1217"/>
      <c r="U58" s="1217"/>
      <c r="V58" s="1217"/>
      <c r="W58" s="1024"/>
      <c r="X58" s="1217"/>
    </row>
    <row r="59" spans="1:33" ht="13.5">
      <c r="A59" s="598"/>
      <c r="B59" s="607" t="s">
        <v>525</v>
      </c>
      <c r="C59" s="598"/>
      <c r="D59" s="598"/>
      <c r="H59" s="1158"/>
      <c r="I59" s="1158"/>
      <c r="J59" s="1224"/>
      <c r="K59" s="1626"/>
      <c r="L59" s="1224"/>
      <c r="M59" s="1224"/>
      <c r="N59" s="1224"/>
      <c r="O59" s="1224"/>
      <c r="P59" s="1224"/>
      <c r="Q59" s="1217"/>
      <c r="R59" s="1217"/>
      <c r="S59" s="1735"/>
      <c r="T59" s="1735"/>
      <c r="U59" s="1224"/>
      <c r="V59" s="1224"/>
      <c r="W59" s="1224"/>
      <c r="X59" s="1224"/>
      <c r="AF59" s="76">
        <f>AF52+AI52</f>
        <v>17590747294</v>
      </c>
      <c r="AG59" s="76">
        <f>AG52+AJ52</f>
        <v>2969332930.7</v>
      </c>
    </row>
    <row r="60" spans="1:20" ht="13.5">
      <c r="A60" s="608" t="s">
        <v>852</v>
      </c>
      <c r="B60" s="733"/>
      <c r="C60" s="930" t="s">
        <v>1222</v>
      </c>
      <c r="D60" s="598" t="s">
        <v>1221</v>
      </c>
      <c r="I60" s="1158"/>
      <c r="P60" s="1158"/>
      <c r="Q60" s="102"/>
      <c r="R60" s="102"/>
      <c r="S60" s="923"/>
      <c r="T60" s="923"/>
    </row>
    <row r="61" spans="1:20" ht="13.5">
      <c r="A61" s="598"/>
      <c r="B61" s="733"/>
      <c r="C61" s="598"/>
      <c r="D61" s="598"/>
      <c r="P61" s="1158"/>
      <c r="Q61" s="102"/>
      <c r="R61" s="102"/>
      <c r="S61" s="102"/>
      <c r="T61" s="102"/>
    </row>
    <row r="62" spans="1:20" ht="13.5">
      <c r="A62" s="554"/>
      <c r="B62" s="555"/>
      <c r="C62" s="554"/>
      <c r="D62" s="554"/>
      <c r="I62" s="1158"/>
      <c r="J62" s="1374"/>
      <c r="K62" s="1374"/>
      <c r="L62" s="767"/>
      <c r="M62" s="767"/>
      <c r="N62" s="767"/>
      <c r="Q62" s="102"/>
      <c r="R62" s="102"/>
      <c r="S62" s="102"/>
      <c r="T62" s="102"/>
    </row>
    <row r="63" spans="2:22" ht="12.75">
      <c r="B63" s="77"/>
      <c r="K63" s="922"/>
      <c r="Q63" s="102"/>
      <c r="R63" s="102"/>
      <c r="S63" s="102"/>
      <c r="T63" s="102"/>
      <c r="V63" s="102"/>
    </row>
    <row r="64" spans="2:20" ht="12.75">
      <c r="B64" s="77"/>
      <c r="I64" s="1385"/>
      <c r="J64" s="1158"/>
      <c r="N64" s="1158"/>
      <c r="Q64" s="102"/>
      <c r="R64" s="102"/>
      <c r="S64" s="102"/>
      <c r="T64" s="102"/>
    </row>
    <row r="65" spans="2:20" ht="12.75">
      <c r="B65" s="77"/>
      <c r="I65" s="1384"/>
      <c r="Q65" s="102"/>
      <c r="R65" s="102">
        <v>16</v>
      </c>
      <c r="S65" s="102"/>
      <c r="T65" s="102"/>
    </row>
    <row r="66" spans="2:22" ht="12.75">
      <c r="B66" s="77"/>
      <c r="Q66" s="102"/>
      <c r="R66" s="102"/>
      <c r="S66" s="763"/>
      <c r="T66" s="762"/>
      <c r="V66" s="767"/>
    </row>
    <row r="67" spans="2:20" ht="12.75">
      <c r="B67" s="77"/>
      <c r="J67" s="1386"/>
      <c r="K67" s="926"/>
      <c r="Q67" s="102"/>
      <c r="R67" s="102"/>
      <c r="S67" s="102"/>
      <c r="T67" s="102"/>
    </row>
    <row r="68" spans="2:20" ht="12.75">
      <c r="B68" s="77"/>
      <c r="Q68" s="102"/>
      <c r="R68" s="102"/>
      <c r="S68" s="102"/>
      <c r="T68" s="102"/>
    </row>
    <row r="69" spans="2:20" ht="12.75">
      <c r="B69" s="77"/>
      <c r="I69" s="1385"/>
      <c r="L69" s="767"/>
      <c r="M69" s="767"/>
      <c r="N69" s="767"/>
      <c r="Q69" s="102"/>
      <c r="R69" s="102"/>
      <c r="S69" s="102"/>
      <c r="T69" s="102"/>
    </row>
    <row r="70" spans="2:20" ht="12.75">
      <c r="B70" s="77"/>
      <c r="I70" s="1387"/>
      <c r="Q70" s="102"/>
      <c r="R70" s="102"/>
      <c r="S70" s="102"/>
      <c r="T70" s="102"/>
    </row>
    <row r="71" spans="2:20" ht="12.75">
      <c r="B71" s="77"/>
      <c r="I71" s="1387"/>
      <c r="J71" s="922"/>
      <c r="K71" s="922"/>
      <c r="Q71" s="102"/>
      <c r="R71" s="102"/>
      <c r="S71" s="102"/>
      <c r="T71" s="102"/>
    </row>
    <row r="72" spans="2:20" ht="12.75">
      <c r="B72" s="77"/>
      <c r="I72" s="1387"/>
      <c r="J72" s="926"/>
      <c r="K72" s="1388"/>
      <c r="L72" s="926"/>
      <c r="M72" s="926"/>
      <c r="N72" s="926"/>
      <c r="Q72" s="102"/>
      <c r="R72" s="102"/>
      <c r="S72" s="102"/>
      <c r="T72" s="102"/>
    </row>
    <row r="74" spans="8:14" ht="13.5">
      <c r="H74" s="1641"/>
      <c r="I74" s="1387"/>
      <c r="J74" s="922"/>
      <c r="K74" s="922"/>
      <c r="L74" s="762"/>
      <c r="M74" s="762"/>
      <c r="N74" s="762"/>
    </row>
    <row r="75" spans="9:20" ht="12.75">
      <c r="I75" s="1387"/>
      <c r="Q75" s="920">
        <f>H74+J74-K74</f>
        <v>0</v>
      </c>
      <c r="R75" s="920"/>
      <c r="S75" s="920"/>
      <c r="T75" s="920"/>
    </row>
    <row r="76" ht="12.75">
      <c r="I76" s="1387"/>
    </row>
    <row r="77" spans="8:10" ht="12.75">
      <c r="H77" s="920"/>
      <c r="I77" s="1387"/>
      <c r="J77" s="1158"/>
    </row>
    <row r="78" spans="9:11" ht="12.75">
      <c r="I78" s="1387"/>
      <c r="J78" s="1159"/>
      <c r="K78" s="922"/>
    </row>
    <row r="81" ht="12.75">
      <c r="H81" s="920"/>
    </row>
    <row r="82" spans="10:11" ht="12.75">
      <c r="J82" s="1386"/>
      <c r="K82" s="926"/>
    </row>
    <row r="86" spans="10:11" ht="12.75">
      <c r="J86" s="767"/>
      <c r="K86" s="767"/>
    </row>
    <row r="87" spans="10:11" ht="12.75">
      <c r="J87" s="922"/>
      <c r="K87" s="922"/>
    </row>
    <row r="88" ht="12.75">
      <c r="J88" s="922"/>
    </row>
    <row r="92" spans="10:11" ht="12.75">
      <c r="J92" s="767"/>
      <c r="K92" s="767"/>
    </row>
    <row r="93" spans="10:11" ht="12.75">
      <c r="J93" s="922"/>
      <c r="K93" s="922"/>
    </row>
    <row r="94" spans="7:10" ht="12.75">
      <c r="G94" s="767"/>
      <c r="H94" s="1100"/>
      <c r="I94" s="762"/>
      <c r="J94" s="919"/>
    </row>
    <row r="96" spans="4:8" ht="12.75">
      <c r="D96" s="919"/>
      <c r="H96" s="919"/>
    </row>
    <row r="97" ht="12.75">
      <c r="I97" s="919"/>
    </row>
    <row r="98" spans="10:11" ht="12.75">
      <c r="J98" s="1160"/>
      <c r="K98" s="1160"/>
    </row>
    <row r="99" spans="9:11" ht="12.75">
      <c r="I99" s="1157"/>
      <c r="J99" s="1158"/>
      <c r="K99" s="919"/>
    </row>
    <row r="102" ht="12.75">
      <c r="J102" s="919"/>
    </row>
    <row r="103" ht="12.75">
      <c r="H103" s="919"/>
    </row>
  </sheetData>
  <sheetProtection/>
  <mergeCells count="37">
    <mergeCell ref="S59:T59"/>
    <mergeCell ref="P37:Q37"/>
    <mergeCell ref="AE37:AG37"/>
    <mergeCell ref="V37:W37"/>
    <mergeCell ref="Y37:AA37"/>
    <mergeCell ref="R37:T37"/>
    <mergeCell ref="O49:O50"/>
    <mergeCell ref="C50:D50"/>
    <mergeCell ref="C53:D53"/>
    <mergeCell ref="Z20:AA20"/>
    <mergeCell ref="AB20:AC20"/>
    <mergeCell ref="AD20:AE20"/>
    <mergeCell ref="S20:T20"/>
    <mergeCell ref="C47:D47"/>
    <mergeCell ref="C46:D46"/>
    <mergeCell ref="J37:K37"/>
    <mergeCell ref="C56:D56"/>
    <mergeCell ref="C51:D51"/>
    <mergeCell ref="C55:D55"/>
    <mergeCell ref="C54:D54"/>
    <mergeCell ref="C49:D49"/>
    <mergeCell ref="C45:D45"/>
    <mergeCell ref="C41:D41"/>
    <mergeCell ref="C52:D52"/>
    <mergeCell ref="A39:A40"/>
    <mergeCell ref="B39:B40"/>
    <mergeCell ref="C42:D42"/>
    <mergeCell ref="C39:D40"/>
    <mergeCell ref="C48:D48"/>
    <mergeCell ref="C44:D44"/>
    <mergeCell ref="C43:D43"/>
    <mergeCell ref="A22:A23"/>
    <mergeCell ref="B22:B23"/>
    <mergeCell ref="C22:C23"/>
    <mergeCell ref="D22:D23"/>
    <mergeCell ref="L37:N37"/>
    <mergeCell ref="J36:K36"/>
  </mergeCells>
  <printOptions/>
  <pageMargins left="0.15748031496062992" right="0" top="0.1968503937007874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2"/>
  <sheetViews>
    <sheetView zoomScalePageLayoutView="0" workbookViewId="0" topLeftCell="A1">
      <selection activeCell="K17" sqref="K17:K19"/>
    </sheetView>
  </sheetViews>
  <sheetFormatPr defaultColWidth="9.140625" defaultRowHeight="12.75"/>
  <cols>
    <col min="1" max="1" width="7.140625" style="0" customWidth="1"/>
    <col min="2" max="2" width="11.00390625" style="0" customWidth="1"/>
    <col min="3" max="3" width="12.28125" style="0" customWidth="1"/>
    <col min="4" max="4" width="64.28125" style="0" customWidth="1"/>
    <col min="5" max="5" width="13.57421875" style="0" customWidth="1"/>
    <col min="6" max="6" width="14.00390625" style="0" customWidth="1"/>
    <col min="7" max="7" width="13.57421875" style="0" customWidth="1"/>
    <col min="8" max="8" width="7.8515625" style="0" customWidth="1"/>
    <col min="9" max="9" width="12.8515625" style="0" customWidth="1"/>
    <col min="10" max="10" width="8.140625" style="0" customWidth="1"/>
    <col min="11" max="11" width="13.00390625" style="0" customWidth="1"/>
    <col min="12" max="12" width="11.28125" style="0" customWidth="1"/>
    <col min="13" max="13" width="10.57421875" style="0" customWidth="1"/>
  </cols>
  <sheetData>
    <row r="1" spans="1:18" ht="13.5">
      <c r="A1" s="312"/>
      <c r="B1" s="312"/>
      <c r="C1" s="312"/>
      <c r="D1" s="312"/>
      <c r="G1" s="1116" t="s">
        <v>1062</v>
      </c>
      <c r="H1" s="312"/>
      <c r="I1" s="312"/>
      <c r="J1" s="312"/>
      <c r="M1" s="312"/>
      <c r="N1" s="312"/>
      <c r="O1" s="312"/>
      <c r="P1" s="312"/>
      <c r="Q1" s="312"/>
      <c r="R1" s="312"/>
    </row>
    <row r="2" spans="1:18" ht="13.5">
      <c r="A2" s="312"/>
      <c r="B2" s="312"/>
      <c r="C2" s="312"/>
      <c r="D2" s="312"/>
      <c r="G2" s="1116" t="s">
        <v>1047</v>
      </c>
      <c r="H2" s="312"/>
      <c r="I2" s="312"/>
      <c r="J2" s="312"/>
      <c r="M2" s="312"/>
      <c r="N2" s="312"/>
      <c r="O2" s="312"/>
      <c r="P2" s="312"/>
      <c r="Q2" s="312"/>
      <c r="R2" s="312"/>
    </row>
    <row r="3" spans="1:18" ht="13.5" customHeight="1">
      <c r="A3" s="2028" t="s">
        <v>1239</v>
      </c>
      <c r="B3" s="2028"/>
      <c r="C3" s="2028"/>
      <c r="D3" s="2028"/>
      <c r="E3" s="1105"/>
      <c r="F3" s="1105"/>
      <c r="G3" s="1105"/>
      <c r="H3" s="1105"/>
      <c r="I3" s="1105"/>
      <c r="J3" s="1105"/>
      <c r="K3" s="1105"/>
      <c r="L3" s="1105"/>
      <c r="M3" s="1105"/>
      <c r="N3" s="312"/>
      <c r="O3" s="312"/>
      <c r="P3" s="312"/>
      <c r="Q3" s="312"/>
      <c r="R3" s="312"/>
    </row>
    <row r="4" spans="1:18" ht="11.25" customHeight="1">
      <c r="A4" s="1152" t="s">
        <v>1048</v>
      </c>
      <c r="B4" s="1152"/>
      <c r="C4" s="1152"/>
      <c r="D4" s="1152"/>
      <c r="E4" s="1110"/>
      <c r="F4" s="1110"/>
      <c r="G4" s="1110"/>
      <c r="H4" s="1110"/>
      <c r="I4" s="1110"/>
      <c r="J4" s="1110"/>
      <c r="K4" s="1110"/>
      <c r="L4" s="1105"/>
      <c r="M4" s="1105"/>
      <c r="N4" s="312"/>
      <c r="O4" s="312"/>
      <c r="P4" s="312"/>
      <c r="Q4" s="312"/>
      <c r="R4" s="312"/>
    </row>
    <row r="5" spans="1:18" ht="9.75" customHeight="1">
      <c r="A5" s="312"/>
      <c r="B5" s="1110"/>
      <c r="C5" s="1110"/>
      <c r="D5" s="1110"/>
      <c r="E5" s="1110"/>
      <c r="F5" s="1110"/>
      <c r="G5" s="1110"/>
      <c r="H5" s="1110"/>
      <c r="I5" s="1110"/>
      <c r="J5" s="1110"/>
      <c r="K5" s="1110"/>
      <c r="L5" s="1105"/>
      <c r="M5" s="1105"/>
      <c r="N5" s="312"/>
      <c r="O5" s="312"/>
      <c r="P5" s="312"/>
      <c r="Q5" s="312"/>
      <c r="R5" s="312"/>
    </row>
    <row r="6" spans="1:18" ht="27">
      <c r="A6" s="1038" t="s">
        <v>1040</v>
      </c>
      <c r="B6" s="1038"/>
      <c r="C6" s="1038" t="s">
        <v>1041</v>
      </c>
      <c r="D6" s="1102" t="s">
        <v>1042</v>
      </c>
      <c r="E6" s="1151" t="s">
        <v>1157</v>
      </c>
      <c r="F6" s="1150" t="s">
        <v>1158</v>
      </c>
      <c r="G6" s="1150" t="s">
        <v>1063</v>
      </c>
      <c r="H6" s="1150" t="s">
        <v>1136</v>
      </c>
      <c r="I6" s="1105"/>
      <c r="J6" s="1105"/>
      <c r="K6" s="1105"/>
      <c r="L6" s="1105"/>
      <c r="M6" s="1105"/>
      <c r="N6" s="1105"/>
      <c r="O6" s="1105"/>
      <c r="P6" s="1105"/>
      <c r="Q6" s="312"/>
      <c r="R6" s="312"/>
    </row>
    <row r="7" spans="1:18" ht="13.5" customHeight="1">
      <c r="A7" s="1147" t="s">
        <v>1043</v>
      </c>
      <c r="B7" s="1148" t="s">
        <v>1044</v>
      </c>
      <c r="C7" s="1148" t="s">
        <v>1045</v>
      </c>
      <c r="D7" s="1101"/>
      <c r="E7" s="2035" t="s">
        <v>1046</v>
      </c>
      <c r="F7" s="2036"/>
      <c r="G7" s="2036"/>
      <c r="H7" s="2037"/>
      <c r="I7" s="1145"/>
      <c r="J7" s="1145"/>
      <c r="K7" s="1145"/>
      <c r="L7" s="1145"/>
      <c r="M7" s="2038"/>
      <c r="N7" s="1105"/>
      <c r="O7" s="1105"/>
      <c r="P7" s="1105"/>
      <c r="Q7" s="312"/>
      <c r="R7" s="312"/>
    </row>
    <row r="8" spans="1:18" ht="12.75" customHeight="1">
      <c r="A8" s="1500">
        <v>1015</v>
      </c>
      <c r="B8" s="1501"/>
      <c r="C8" s="1501"/>
      <c r="D8" s="1111" t="s">
        <v>1049</v>
      </c>
      <c r="E8" s="1502"/>
      <c r="F8" s="1502"/>
      <c r="G8" s="1502"/>
      <c r="H8" s="1502"/>
      <c r="I8" s="1504"/>
      <c r="J8" s="1145"/>
      <c r="K8" s="1145"/>
      <c r="L8" s="1145"/>
      <c r="M8" s="2038"/>
      <c r="N8" s="1105"/>
      <c r="O8" s="1105"/>
      <c r="P8" s="1105"/>
      <c r="Q8" s="312"/>
      <c r="R8" s="312"/>
    </row>
    <row r="9" spans="1:18" ht="12.75" customHeight="1">
      <c r="A9" s="2010"/>
      <c r="B9" s="2013"/>
      <c r="C9" s="2013"/>
      <c r="D9" s="1125" t="s">
        <v>1307</v>
      </c>
      <c r="E9" s="1998">
        <v>7704</v>
      </c>
      <c r="F9" s="2000">
        <v>7704</v>
      </c>
      <c r="G9" s="2000">
        <v>6276</v>
      </c>
      <c r="H9" s="1992">
        <v>81.46</v>
      </c>
      <c r="I9" s="1504"/>
      <c r="J9" s="1145"/>
      <c r="K9" s="1145"/>
      <c r="L9" s="1145"/>
      <c r="M9" s="2038"/>
      <c r="N9" s="1105"/>
      <c r="O9" s="1105"/>
      <c r="P9" s="1105"/>
      <c r="Q9" s="312"/>
      <c r="R9" s="312"/>
    </row>
    <row r="10" spans="1:18" ht="12.75" customHeight="1">
      <c r="A10" s="2011"/>
      <c r="B10" s="2014"/>
      <c r="C10" s="2014"/>
      <c r="D10" s="1118" t="s">
        <v>1051</v>
      </c>
      <c r="E10" s="1999"/>
      <c r="F10" s="2001"/>
      <c r="G10" s="2001"/>
      <c r="H10" s="1993"/>
      <c r="I10" s="1504"/>
      <c r="J10" s="1145"/>
      <c r="K10" s="1145"/>
      <c r="L10" s="1145"/>
      <c r="M10" s="2038"/>
      <c r="N10" s="1105"/>
      <c r="O10" s="1105"/>
      <c r="P10" s="1105"/>
      <c r="Q10" s="312"/>
      <c r="R10" s="312"/>
    </row>
    <row r="11" spans="1:18" ht="28.5" customHeight="1">
      <c r="A11" s="2011"/>
      <c r="B11" s="2014"/>
      <c r="C11" s="2014"/>
      <c r="D11" s="1119" t="s">
        <v>1308</v>
      </c>
      <c r="E11" s="1999"/>
      <c r="F11" s="2001"/>
      <c r="G11" s="2001"/>
      <c r="H11" s="1993"/>
      <c r="I11" s="1504"/>
      <c r="J11" s="1145"/>
      <c r="K11" s="1145"/>
      <c r="L11" s="1145"/>
      <c r="M11" s="2038"/>
      <c r="N11" s="1105"/>
      <c r="O11" s="1105"/>
      <c r="P11" s="1105"/>
      <c r="Q11" s="312"/>
      <c r="R11" s="312"/>
    </row>
    <row r="12" spans="1:18" ht="12.75" customHeight="1">
      <c r="A12" s="2011"/>
      <c r="B12" s="2014"/>
      <c r="C12" s="2014"/>
      <c r="D12" s="1120" t="s">
        <v>1053</v>
      </c>
      <c r="E12" s="1999"/>
      <c r="F12" s="2001"/>
      <c r="G12" s="2001"/>
      <c r="H12" s="1993"/>
      <c r="I12" s="1504"/>
      <c r="J12" s="1145"/>
      <c r="K12" s="1145"/>
      <c r="L12" s="1145"/>
      <c r="M12" s="2038"/>
      <c r="N12" s="1105"/>
      <c r="O12" s="1105"/>
      <c r="P12" s="1105"/>
      <c r="Q12" s="312"/>
      <c r="R12" s="312"/>
    </row>
    <row r="13" spans="1:18" ht="12.75" customHeight="1">
      <c r="A13" s="2011"/>
      <c r="B13" s="2014"/>
      <c r="C13" s="2014"/>
      <c r="D13" s="1228" t="s">
        <v>1309</v>
      </c>
      <c r="E13" s="1999"/>
      <c r="F13" s="2001"/>
      <c r="G13" s="2001"/>
      <c r="H13" s="1993"/>
      <c r="I13" s="1504"/>
      <c r="J13" s="1145"/>
      <c r="K13" s="1145"/>
      <c r="L13" s="1145"/>
      <c r="M13" s="2038"/>
      <c r="N13" s="1105"/>
      <c r="O13" s="1105"/>
      <c r="P13" s="1105"/>
      <c r="Q13" s="312"/>
      <c r="R13" s="312"/>
    </row>
    <row r="14" spans="1:18" ht="12.75" customHeight="1">
      <c r="A14" s="2011"/>
      <c r="B14" s="1507"/>
      <c r="C14" s="1563"/>
      <c r="D14" s="1511" t="s">
        <v>1254</v>
      </c>
      <c r="E14" s="1508"/>
      <c r="F14" s="1508"/>
      <c r="G14" s="1508"/>
      <c r="H14" s="1508"/>
      <c r="I14" s="1504"/>
      <c r="J14" s="1145"/>
      <c r="K14" s="1145"/>
      <c r="L14" s="1145"/>
      <c r="M14" s="2038"/>
      <c r="N14" s="1105"/>
      <c r="O14" s="1105"/>
      <c r="P14" s="1105"/>
      <c r="Q14" s="312"/>
      <c r="R14" s="312"/>
    </row>
    <row r="15" spans="1:18" ht="28.5" customHeight="1">
      <c r="A15" s="2011"/>
      <c r="B15" s="2015" t="s">
        <v>1312</v>
      </c>
      <c r="C15" s="1996" t="s">
        <v>1139</v>
      </c>
      <c r="D15" s="1119" t="s">
        <v>1310</v>
      </c>
      <c r="E15" s="1994">
        <v>7704</v>
      </c>
      <c r="F15" s="1994">
        <v>7704</v>
      </c>
      <c r="G15" s="1994">
        <v>6276</v>
      </c>
      <c r="H15" s="1996">
        <v>81.46</v>
      </c>
      <c r="I15" s="1504"/>
      <c r="J15" s="1145"/>
      <c r="K15" s="1145"/>
      <c r="L15" s="1145"/>
      <c r="M15" s="2038"/>
      <c r="N15" s="1105"/>
      <c r="O15" s="1105"/>
      <c r="P15" s="1105"/>
      <c r="Q15" s="312"/>
      <c r="R15" s="312"/>
    </row>
    <row r="16" spans="1:18" ht="12.75" customHeight="1">
      <c r="A16" s="2011"/>
      <c r="B16" s="2015"/>
      <c r="C16" s="1996"/>
      <c r="D16" s="1118" t="s">
        <v>1256</v>
      </c>
      <c r="E16" s="1994"/>
      <c r="F16" s="1994"/>
      <c r="G16" s="1994"/>
      <c r="H16" s="1996"/>
      <c r="I16" s="1504"/>
      <c r="J16" s="1145"/>
      <c r="K16" s="1145"/>
      <c r="L16" s="1145"/>
      <c r="M16" s="2038"/>
      <c r="N16" s="1105"/>
      <c r="O16" s="1105"/>
      <c r="P16" s="1105"/>
      <c r="Q16" s="312"/>
      <c r="R16" s="312"/>
    </row>
    <row r="17" spans="1:18" ht="38.25" customHeight="1">
      <c r="A17" s="2012"/>
      <c r="B17" s="2016"/>
      <c r="C17" s="1997"/>
      <c r="D17" s="1407" t="s">
        <v>1311</v>
      </c>
      <c r="E17" s="1995"/>
      <c r="F17" s="1995"/>
      <c r="G17" s="1995"/>
      <c r="H17" s="1997"/>
      <c r="I17" s="1510"/>
      <c r="J17" s="1408"/>
      <c r="K17" s="2042"/>
      <c r="L17" s="2043"/>
      <c r="M17" s="2038"/>
      <c r="N17" s="1105"/>
      <c r="O17" s="1105"/>
      <c r="P17" s="1105"/>
      <c r="Q17" s="312"/>
      <c r="R17" s="312"/>
    </row>
    <row r="18" spans="1:18" ht="16.5" customHeight="1">
      <c r="A18" s="1113">
        <v>1079</v>
      </c>
      <c r="B18" s="1111"/>
      <c r="C18" s="1111"/>
      <c r="D18" s="1111" t="s">
        <v>1049</v>
      </c>
      <c r="E18" s="1112"/>
      <c r="F18" s="1112"/>
      <c r="G18" s="1112"/>
      <c r="H18" s="1149"/>
      <c r="I18" s="1509"/>
      <c r="J18" s="1408"/>
      <c r="K18" s="2043"/>
      <c r="L18" s="2043"/>
      <c r="M18" s="2038"/>
      <c r="N18" s="1105"/>
      <c r="O18" s="1105"/>
      <c r="P18" s="1105"/>
      <c r="Q18" s="312"/>
      <c r="R18" s="312"/>
    </row>
    <row r="19" spans="1:18" ht="13.5" customHeight="1">
      <c r="A19" s="2025"/>
      <c r="B19" s="2032"/>
      <c r="C19" s="2025"/>
      <c r="D19" s="1117" t="s">
        <v>1050</v>
      </c>
      <c r="E19" s="1979">
        <f>E25+E30+E35+E41+E47+E54</f>
        <v>1274013</v>
      </c>
      <c r="F19" s="1979">
        <f>F25+F30+F35+F41+F47+F54</f>
        <v>1244513.0000000002</v>
      </c>
      <c r="G19" s="1979">
        <f>G25+G30+G35+G41+G47+G54</f>
        <v>1230150.1800000002</v>
      </c>
      <c r="H19" s="2044">
        <v>98.85</v>
      </c>
      <c r="I19" s="1509"/>
      <c r="J19" s="1408"/>
      <c r="K19" s="2043"/>
      <c r="L19" s="2043"/>
      <c r="M19" s="2038"/>
      <c r="N19" s="1105"/>
      <c r="O19" s="1105"/>
      <c r="P19" s="1105"/>
      <c r="Q19" s="312"/>
      <c r="R19" s="312"/>
    </row>
    <row r="20" spans="1:18" ht="13.5" customHeight="1">
      <c r="A20" s="2026"/>
      <c r="B20" s="2033"/>
      <c r="C20" s="2026"/>
      <c r="D20" s="1118" t="s">
        <v>1051</v>
      </c>
      <c r="E20" s="1980"/>
      <c r="F20" s="1980"/>
      <c r="G20" s="1980"/>
      <c r="H20" s="2045"/>
      <c r="I20" s="1059"/>
      <c r="J20" s="1059"/>
      <c r="K20" s="1059"/>
      <c r="L20" s="1059"/>
      <c r="M20" s="1105"/>
      <c r="N20" s="1105"/>
      <c r="O20" s="1105"/>
      <c r="P20" s="1105"/>
      <c r="Q20" s="312"/>
      <c r="R20" s="312"/>
    </row>
    <row r="21" spans="1:18" ht="27" customHeight="1">
      <c r="A21" s="2026"/>
      <c r="B21" s="2033"/>
      <c r="C21" s="2026"/>
      <c r="D21" s="1119" t="s">
        <v>1052</v>
      </c>
      <c r="E21" s="1980"/>
      <c r="F21" s="1980"/>
      <c r="G21" s="1980"/>
      <c r="H21" s="2045"/>
      <c r="I21" s="1107"/>
      <c r="J21" s="1107"/>
      <c r="K21" s="1173"/>
      <c r="L21" s="1108"/>
      <c r="M21" s="1109"/>
      <c r="N21" s="1105"/>
      <c r="O21" s="1105"/>
      <c r="P21" s="1105"/>
      <c r="Q21" s="312"/>
      <c r="R21" s="312"/>
    </row>
    <row r="22" spans="1:18" ht="16.5" customHeight="1">
      <c r="A22" s="2026"/>
      <c r="B22" s="2033"/>
      <c r="C22" s="2026"/>
      <c r="D22" s="1120" t="s">
        <v>1053</v>
      </c>
      <c r="E22" s="1980"/>
      <c r="F22" s="1980"/>
      <c r="G22" s="1980"/>
      <c r="H22" s="2045"/>
      <c r="I22" s="1108"/>
      <c r="J22" s="1108"/>
      <c r="K22" s="1175"/>
      <c r="L22" s="1108"/>
      <c r="M22" s="1105"/>
      <c r="N22" s="1105"/>
      <c r="O22" s="1105"/>
      <c r="P22" s="1105"/>
      <c r="Q22" s="312"/>
      <c r="R22" s="312"/>
    </row>
    <row r="23" spans="1:18" ht="12" customHeight="1">
      <c r="A23" s="2026"/>
      <c r="B23" s="2034"/>
      <c r="C23" s="2027"/>
      <c r="D23" s="1121" t="s">
        <v>1054</v>
      </c>
      <c r="E23" s="1981"/>
      <c r="F23" s="1981"/>
      <c r="G23" s="1981"/>
      <c r="H23" s="2046"/>
      <c r="I23" s="1107"/>
      <c r="J23" s="1107"/>
      <c r="K23" s="1173"/>
      <c r="L23" s="1108"/>
      <c r="M23" s="1109"/>
      <c r="N23" s="1105"/>
      <c r="O23" s="1105"/>
      <c r="P23" s="1105"/>
      <c r="Q23" s="312"/>
      <c r="R23" s="312"/>
    </row>
    <row r="24" spans="1:18" ht="15" customHeight="1">
      <c r="A24" s="2026"/>
      <c r="B24" s="1114"/>
      <c r="C24" s="1114"/>
      <c r="D24" s="1115" t="s">
        <v>1260</v>
      </c>
      <c r="E24" s="1126"/>
      <c r="F24" s="1127"/>
      <c r="G24" s="1127"/>
      <c r="H24" s="1127"/>
      <c r="I24" s="1108"/>
      <c r="J24" s="1108"/>
      <c r="K24" s="1175"/>
      <c r="L24" s="1108"/>
      <c r="M24" s="1105"/>
      <c r="N24" s="1105"/>
      <c r="O24" s="1105"/>
      <c r="P24" s="1105"/>
      <c r="Q24" s="312"/>
      <c r="R24" s="312"/>
    </row>
    <row r="25" spans="1:18" ht="28.5" customHeight="1">
      <c r="A25" s="2026"/>
      <c r="B25" s="2022" t="s">
        <v>1055</v>
      </c>
      <c r="C25" s="2029" t="s">
        <v>1137</v>
      </c>
      <c r="D25" s="1122" t="s">
        <v>1056</v>
      </c>
      <c r="E25" s="1976">
        <v>797864.7</v>
      </c>
      <c r="F25" s="2047">
        <v>767786.6</v>
      </c>
      <c r="G25" s="1976">
        <v>754061.18</v>
      </c>
      <c r="H25" s="2050">
        <v>98.21</v>
      </c>
      <c r="I25" s="1107"/>
      <c r="J25" s="1107"/>
      <c r="K25" s="1532"/>
      <c r="L25" s="1108"/>
      <c r="M25" s="1109"/>
      <c r="N25" s="1105"/>
      <c r="O25" s="1105"/>
      <c r="P25" s="1105"/>
      <c r="Q25" s="312"/>
      <c r="R25" s="312"/>
    </row>
    <row r="26" spans="1:18" ht="13.5">
      <c r="A26" s="2026"/>
      <c r="B26" s="2023"/>
      <c r="C26" s="2030"/>
      <c r="D26" s="1118" t="s">
        <v>1057</v>
      </c>
      <c r="E26" s="1977"/>
      <c r="F26" s="2048"/>
      <c r="G26" s="1977"/>
      <c r="H26" s="2051"/>
      <c r="I26" s="1105"/>
      <c r="J26" s="1105"/>
      <c r="K26" s="1105"/>
      <c r="L26" s="1528"/>
      <c r="M26" s="1105"/>
      <c r="N26" s="1105"/>
      <c r="O26" s="1105"/>
      <c r="P26" s="1105"/>
      <c r="Q26" s="312"/>
      <c r="R26" s="312"/>
    </row>
    <row r="27" spans="1:18" ht="27">
      <c r="A27" s="2026"/>
      <c r="B27" s="2023"/>
      <c r="C27" s="2030"/>
      <c r="D27" s="1119" t="s">
        <v>1052</v>
      </c>
      <c r="E27" s="1977"/>
      <c r="F27" s="2048"/>
      <c r="G27" s="1977"/>
      <c r="H27" s="2051"/>
      <c r="I27" s="1146"/>
      <c r="J27" s="1146"/>
      <c r="K27" s="1146"/>
      <c r="L27" s="1531"/>
      <c r="M27" s="1146"/>
      <c r="N27" s="1105"/>
      <c r="O27" s="1105"/>
      <c r="P27" s="1105"/>
      <c r="Q27" s="312"/>
      <c r="R27" s="312"/>
    </row>
    <row r="28" spans="1:18" ht="13.5">
      <c r="A28" s="2026"/>
      <c r="B28" s="2023"/>
      <c r="C28" s="2030"/>
      <c r="D28" s="1118" t="s">
        <v>1058</v>
      </c>
      <c r="E28" s="1977"/>
      <c r="F28" s="2048"/>
      <c r="G28" s="1977"/>
      <c r="H28" s="2051"/>
      <c r="I28" s="1146"/>
      <c r="J28" s="1146"/>
      <c r="K28" s="1146"/>
      <c r="L28" s="1146"/>
      <c r="M28" s="1146"/>
      <c r="N28" s="1105"/>
      <c r="O28" s="1105"/>
      <c r="P28" s="1105"/>
      <c r="Q28" s="312"/>
      <c r="R28" s="312"/>
    </row>
    <row r="29" spans="1:18" ht="13.5">
      <c r="A29" s="2026"/>
      <c r="B29" s="2024"/>
      <c r="C29" s="2031"/>
      <c r="D29" s="1123" t="s">
        <v>1029</v>
      </c>
      <c r="E29" s="1978"/>
      <c r="F29" s="2049"/>
      <c r="G29" s="1978"/>
      <c r="H29" s="2052"/>
      <c r="I29" s="1106"/>
      <c r="J29" s="1106"/>
      <c r="K29" s="1106"/>
      <c r="L29" s="323"/>
      <c r="M29" s="1106"/>
      <c r="N29" s="1105"/>
      <c r="O29" s="1105"/>
      <c r="P29" s="1105"/>
      <c r="Q29" s="312"/>
      <c r="R29" s="312"/>
    </row>
    <row r="30" spans="1:18" ht="13.5">
      <c r="A30" s="2026"/>
      <c r="B30" s="2022" t="s">
        <v>1059</v>
      </c>
      <c r="C30" s="1985" t="s">
        <v>1138</v>
      </c>
      <c r="D30" s="1117" t="s">
        <v>1156</v>
      </c>
      <c r="E30" s="2039">
        <v>33007.8</v>
      </c>
      <c r="F30" s="2039">
        <v>33007.8</v>
      </c>
      <c r="G30" s="2054">
        <v>33007.8</v>
      </c>
      <c r="H30" s="2053" t="s">
        <v>361</v>
      </c>
      <c r="I30" s="1106"/>
      <c r="J30" s="1106"/>
      <c r="K30" s="1230"/>
      <c r="L30" s="626"/>
      <c r="M30" s="627"/>
      <c r="N30" s="1105"/>
      <c r="O30" s="1105"/>
      <c r="P30" s="1105"/>
      <c r="Q30" s="312"/>
      <c r="R30" s="312"/>
    </row>
    <row r="31" spans="1:18" ht="13.5">
      <c r="A31" s="2026"/>
      <c r="B31" s="2023"/>
      <c r="C31" s="1986"/>
      <c r="D31" s="1118" t="s">
        <v>1057</v>
      </c>
      <c r="E31" s="2040"/>
      <c r="F31" s="2040"/>
      <c r="G31" s="2055"/>
      <c r="H31" s="1990"/>
      <c r="I31" s="1106"/>
      <c r="J31" s="1106"/>
      <c r="K31" s="1106"/>
      <c r="L31" s="1146"/>
      <c r="M31" s="1146"/>
      <c r="N31" s="1105"/>
      <c r="O31" s="1105"/>
      <c r="P31" s="1105"/>
      <c r="Q31" s="312"/>
      <c r="R31" s="312"/>
    </row>
    <row r="32" spans="1:18" ht="27">
      <c r="A32" s="2026"/>
      <c r="B32" s="2023"/>
      <c r="C32" s="1986"/>
      <c r="D32" s="1119" t="s">
        <v>1060</v>
      </c>
      <c r="E32" s="2040"/>
      <c r="F32" s="2040"/>
      <c r="G32" s="2055"/>
      <c r="H32" s="1990"/>
      <c r="I32" s="1106"/>
      <c r="J32" s="1106"/>
      <c r="K32" s="1530"/>
      <c r="L32" s="753"/>
      <c r="M32" s="1146"/>
      <c r="N32" s="1105"/>
      <c r="O32" s="1105"/>
      <c r="P32" s="1105"/>
      <c r="Q32" s="312"/>
      <c r="R32" s="312"/>
    </row>
    <row r="33" spans="1:18" ht="13.5">
      <c r="A33" s="2026"/>
      <c r="B33" s="2023"/>
      <c r="C33" s="1986"/>
      <c r="D33" s="1118" t="s">
        <v>1058</v>
      </c>
      <c r="E33" s="2040"/>
      <c r="F33" s="2040"/>
      <c r="G33" s="2055"/>
      <c r="H33" s="1990"/>
      <c r="I33" s="1105"/>
      <c r="J33" s="1105"/>
      <c r="K33" s="1528"/>
      <c r="L33" s="1105"/>
      <c r="M33" s="1105"/>
      <c r="N33" s="1105"/>
      <c r="O33" s="1105"/>
      <c r="P33" s="1105"/>
      <c r="Q33" s="312"/>
      <c r="R33" s="312"/>
    </row>
    <row r="34" spans="1:18" ht="13.5" customHeight="1">
      <c r="A34" s="2026"/>
      <c r="B34" s="2024"/>
      <c r="C34" s="1987"/>
      <c r="D34" s="1124" t="s">
        <v>1012</v>
      </c>
      <c r="E34" s="2041"/>
      <c r="F34" s="2041"/>
      <c r="G34" s="2056"/>
      <c r="H34" s="1991"/>
      <c r="I34" s="1528"/>
      <c r="J34" s="1105"/>
      <c r="K34" s="1528"/>
      <c r="L34" s="1105"/>
      <c r="M34" s="1105"/>
      <c r="N34" s="1105"/>
      <c r="O34" s="1105"/>
      <c r="P34" s="1105"/>
      <c r="Q34" s="312"/>
      <c r="R34" s="312"/>
    </row>
    <row r="35" spans="1:18" ht="27" customHeight="1">
      <c r="A35" s="2026"/>
      <c r="B35" s="2022" t="s">
        <v>1061</v>
      </c>
      <c r="C35" s="1988" t="s">
        <v>1138</v>
      </c>
      <c r="D35" s="1125" t="s">
        <v>1290</v>
      </c>
      <c r="E35" s="2002">
        <v>271460.7</v>
      </c>
      <c r="F35" s="2039">
        <v>271460.7</v>
      </c>
      <c r="G35" s="2039">
        <v>271460.7</v>
      </c>
      <c r="H35" s="2053" t="s">
        <v>361</v>
      </c>
      <c r="I35" s="1105"/>
      <c r="J35" s="1105"/>
      <c r="K35" s="1105"/>
      <c r="L35" s="1105"/>
      <c r="M35" s="1105"/>
      <c r="N35" s="1105"/>
      <c r="O35" s="1105"/>
      <c r="P35" s="1105"/>
      <c r="Q35" s="312"/>
      <c r="R35" s="312"/>
    </row>
    <row r="36" spans="1:18" ht="13.5" customHeight="1">
      <c r="A36" s="2026"/>
      <c r="B36" s="2023"/>
      <c r="C36" s="1989"/>
      <c r="D36" s="1118" t="s">
        <v>1057</v>
      </c>
      <c r="E36" s="2003"/>
      <c r="F36" s="2040"/>
      <c r="G36" s="2040"/>
      <c r="H36" s="1990"/>
      <c r="I36" s="1105"/>
      <c r="J36" s="1105"/>
      <c r="K36" s="1528"/>
      <c r="L36" s="1105"/>
      <c r="M36" s="1105"/>
      <c r="N36" s="1105"/>
      <c r="O36" s="1105"/>
      <c r="P36" s="1105"/>
      <c r="Q36" s="312"/>
      <c r="R36" s="312"/>
    </row>
    <row r="37" spans="1:18" ht="25.5" customHeight="1">
      <c r="A37" s="2026"/>
      <c r="B37" s="2023"/>
      <c r="C37" s="1989"/>
      <c r="D37" s="1119" t="s">
        <v>1313</v>
      </c>
      <c r="E37" s="2003"/>
      <c r="F37" s="2040"/>
      <c r="G37" s="2040"/>
      <c r="H37" s="1990"/>
      <c r="I37" s="1105"/>
      <c r="J37" s="1105"/>
      <c r="K37" s="1105"/>
      <c r="L37" s="1105"/>
      <c r="M37" s="1105"/>
      <c r="N37" s="1105"/>
      <c r="O37" s="1105"/>
      <c r="P37" s="1105"/>
      <c r="Q37" s="312"/>
      <c r="R37" s="312"/>
    </row>
    <row r="38" spans="1:18" ht="13.5" customHeight="1">
      <c r="A38" s="2026"/>
      <c r="B38" s="2023"/>
      <c r="C38" s="1989"/>
      <c r="D38" s="1118" t="s">
        <v>1058</v>
      </c>
      <c r="E38" s="2003"/>
      <c r="F38" s="2040"/>
      <c r="G38" s="2040"/>
      <c r="H38" s="1990"/>
      <c r="I38" s="1105"/>
      <c r="J38" s="1105"/>
      <c r="K38" s="1105"/>
      <c r="L38" s="1105"/>
      <c r="M38" s="1105"/>
      <c r="N38" s="1105"/>
      <c r="O38" s="1105"/>
      <c r="P38" s="1105"/>
      <c r="Q38" s="312"/>
      <c r="R38" s="312"/>
    </row>
    <row r="39" spans="1:18" ht="13.5">
      <c r="A39" s="2026"/>
      <c r="B39" s="2023"/>
      <c r="C39" s="1989"/>
      <c r="D39" s="1512" t="s">
        <v>1013</v>
      </c>
      <c r="E39" s="2003"/>
      <c r="F39" s="2040"/>
      <c r="G39" s="2040"/>
      <c r="H39" s="1990"/>
      <c r="I39" s="1105"/>
      <c r="J39" s="1105"/>
      <c r="K39" s="1105"/>
      <c r="L39" s="1105"/>
      <c r="M39" s="1105"/>
      <c r="N39" s="1105"/>
      <c r="O39" s="1105"/>
      <c r="P39" s="1105"/>
      <c r="Q39" s="312"/>
      <c r="R39" s="312"/>
    </row>
    <row r="40" spans="1:18" ht="13.5">
      <c r="A40" s="2026"/>
      <c r="B40" s="1513"/>
      <c r="C40" s="1513"/>
      <c r="D40" s="1527" t="s">
        <v>1314</v>
      </c>
      <c r="E40" s="1515"/>
      <c r="F40" s="1515"/>
      <c r="G40" s="1515"/>
      <c r="H40" s="1516"/>
      <c r="I40" s="1105"/>
      <c r="J40" s="1105"/>
      <c r="K40" s="1105"/>
      <c r="L40" s="1105"/>
      <c r="M40" s="1105"/>
      <c r="N40" s="1105"/>
      <c r="O40" s="1105"/>
      <c r="P40" s="1105"/>
      <c r="Q40" s="312"/>
      <c r="R40" s="312"/>
    </row>
    <row r="41" spans="1:18" ht="13.5">
      <c r="A41" s="2026"/>
      <c r="B41" s="2004" t="s">
        <v>1315</v>
      </c>
      <c r="C41" s="1986" t="s">
        <v>1196</v>
      </c>
      <c r="D41" s="1512" t="s">
        <v>1178</v>
      </c>
      <c r="E41" s="2020">
        <v>5465.2</v>
      </c>
      <c r="F41" s="1977">
        <v>6213.3</v>
      </c>
      <c r="G41" s="1977">
        <v>5717.9</v>
      </c>
      <c r="H41" s="1990" t="s">
        <v>1291</v>
      </c>
      <c r="I41" s="1105"/>
      <c r="J41" s="1105"/>
      <c r="K41" s="1105"/>
      <c r="L41" s="1105"/>
      <c r="M41" s="1105"/>
      <c r="N41" s="1105"/>
      <c r="O41" s="1105"/>
      <c r="P41" s="1105"/>
      <c r="Q41" s="312"/>
      <c r="R41" s="312"/>
    </row>
    <row r="42" spans="1:18" ht="13.5">
      <c r="A42" s="2026"/>
      <c r="B42" s="2004"/>
      <c r="C42" s="1986"/>
      <c r="D42" s="1118" t="s">
        <v>1253</v>
      </c>
      <c r="E42" s="2020"/>
      <c r="F42" s="1977"/>
      <c r="G42" s="1977"/>
      <c r="H42" s="1990"/>
      <c r="I42" s="1105"/>
      <c r="J42" s="1105"/>
      <c r="K42" s="1105"/>
      <c r="L42" s="1105"/>
      <c r="M42" s="1105"/>
      <c r="N42" s="1105"/>
      <c r="O42" s="1105"/>
      <c r="P42" s="1105"/>
      <c r="Q42" s="312"/>
      <c r="R42" s="312"/>
    </row>
    <row r="43" spans="1:18" ht="13.5">
      <c r="A43" s="2026"/>
      <c r="B43" s="2004"/>
      <c r="C43" s="1986"/>
      <c r="D43" s="1228" t="s">
        <v>1244</v>
      </c>
      <c r="E43" s="2020"/>
      <c r="F43" s="1977"/>
      <c r="G43" s="1977"/>
      <c r="H43" s="1990"/>
      <c r="I43" s="1105"/>
      <c r="J43" s="1105"/>
      <c r="K43" s="1105"/>
      <c r="L43" s="1105"/>
      <c r="M43" s="1105"/>
      <c r="N43" s="1105"/>
      <c r="O43" s="1105"/>
      <c r="P43" s="1105"/>
      <c r="Q43" s="312"/>
      <c r="R43" s="312"/>
    </row>
    <row r="44" spans="1:18" ht="13.5">
      <c r="A44" s="2026"/>
      <c r="B44" s="2004"/>
      <c r="C44" s="1986"/>
      <c r="D44" s="1118" t="s">
        <v>1245</v>
      </c>
      <c r="E44" s="2020"/>
      <c r="F44" s="1977"/>
      <c r="G44" s="1977"/>
      <c r="H44" s="1990"/>
      <c r="I44" s="1105"/>
      <c r="J44" s="1105"/>
      <c r="K44" s="1105"/>
      <c r="L44" s="1105"/>
      <c r="M44" s="1105"/>
      <c r="N44" s="1105"/>
      <c r="O44" s="1105"/>
      <c r="P44" s="1105"/>
      <c r="Q44" s="312"/>
      <c r="R44" s="312"/>
    </row>
    <row r="45" spans="1:18" ht="13.5">
      <c r="A45" s="2026"/>
      <c r="B45" s="2004"/>
      <c r="C45" s="1986"/>
      <c r="D45" s="1228" t="s">
        <v>1029</v>
      </c>
      <c r="E45" s="2020"/>
      <c r="F45" s="1977"/>
      <c r="G45" s="1977"/>
      <c r="H45" s="1990"/>
      <c r="I45" s="1105"/>
      <c r="J45" s="1105"/>
      <c r="K45" s="1105"/>
      <c r="L45" s="1105"/>
      <c r="M45" s="1105"/>
      <c r="N45" s="1105"/>
      <c r="O45" s="1105"/>
      <c r="P45" s="1105"/>
      <c r="Q45" s="312"/>
      <c r="R45" s="312"/>
    </row>
    <row r="46" spans="1:18" ht="40.5">
      <c r="A46" s="2026"/>
      <c r="B46" s="2005"/>
      <c r="C46" s="1986"/>
      <c r="D46" s="1407" t="s">
        <v>1316</v>
      </c>
      <c r="E46" s="2021"/>
      <c r="F46" s="1978"/>
      <c r="G46" s="1978"/>
      <c r="H46" s="1991"/>
      <c r="I46" s="1105"/>
      <c r="J46" s="1105"/>
      <c r="K46" s="1105"/>
      <c r="L46" s="1105"/>
      <c r="M46" s="1105"/>
      <c r="N46" s="1105"/>
      <c r="O46" s="1105"/>
      <c r="P46" s="1105"/>
      <c r="Q46" s="312"/>
      <c r="R46" s="312"/>
    </row>
    <row r="47" spans="1:18" ht="13.5">
      <c r="A47" s="2026"/>
      <c r="B47" s="2019" t="s">
        <v>1317</v>
      </c>
      <c r="C47" s="1986"/>
      <c r="D47" s="1228" t="s">
        <v>1246</v>
      </c>
      <c r="E47" s="2008">
        <v>3177</v>
      </c>
      <c r="F47" s="1976">
        <v>3007</v>
      </c>
      <c r="G47" s="1976">
        <v>2865</v>
      </c>
      <c r="H47" s="2053" t="s">
        <v>1292</v>
      </c>
      <c r="I47" s="1105"/>
      <c r="J47" s="1105"/>
      <c r="K47" s="1105"/>
      <c r="L47" s="1105"/>
      <c r="M47" s="1105"/>
      <c r="N47" s="1105"/>
      <c r="O47" s="1105"/>
      <c r="P47" s="1105"/>
      <c r="Q47" s="312"/>
      <c r="R47" s="312"/>
    </row>
    <row r="48" spans="1:18" ht="13.5">
      <c r="A48" s="2026"/>
      <c r="B48" s="2004"/>
      <c r="C48" s="1986"/>
      <c r="D48" s="1118" t="s">
        <v>1253</v>
      </c>
      <c r="E48" s="2009"/>
      <c r="F48" s="1977"/>
      <c r="G48" s="1977"/>
      <c r="H48" s="1990"/>
      <c r="I48" s="1105"/>
      <c r="J48" s="1105"/>
      <c r="K48" s="1105"/>
      <c r="L48" s="1105"/>
      <c r="M48" s="1105"/>
      <c r="N48" s="1105"/>
      <c r="O48" s="1105"/>
      <c r="P48" s="1105"/>
      <c r="Q48" s="312"/>
      <c r="R48" s="312"/>
    </row>
    <row r="49" spans="1:18" ht="13.5">
      <c r="A49" s="2026"/>
      <c r="B49" s="2004"/>
      <c r="C49" s="1986"/>
      <c r="D49" s="1228" t="s">
        <v>1318</v>
      </c>
      <c r="E49" s="2009"/>
      <c r="F49" s="1977"/>
      <c r="G49" s="1977"/>
      <c r="H49" s="1990"/>
      <c r="I49" s="1105"/>
      <c r="J49" s="1105"/>
      <c r="K49" s="1105"/>
      <c r="L49" s="1105"/>
      <c r="M49" s="1105"/>
      <c r="N49" s="1105"/>
      <c r="O49" s="1105"/>
      <c r="P49" s="1105"/>
      <c r="Q49" s="312"/>
      <c r="R49" s="312"/>
    </row>
    <row r="50" spans="1:18" ht="13.5">
      <c r="A50" s="2026"/>
      <c r="B50" s="2004"/>
      <c r="C50" s="1986"/>
      <c r="D50" s="1118" t="s">
        <v>1245</v>
      </c>
      <c r="E50" s="2009"/>
      <c r="F50" s="1977"/>
      <c r="G50" s="1977"/>
      <c r="H50" s="1990"/>
      <c r="I50" s="1105"/>
      <c r="J50" s="1105"/>
      <c r="K50" s="1105"/>
      <c r="L50" s="1105"/>
      <c r="M50" s="1105"/>
      <c r="N50" s="1105"/>
      <c r="O50" s="1105"/>
      <c r="P50" s="1105"/>
      <c r="Q50" s="312"/>
      <c r="R50" s="312"/>
    </row>
    <row r="51" spans="1:18" ht="13.5">
      <c r="A51" s="2026"/>
      <c r="B51" s="2004"/>
      <c r="C51" s="1986"/>
      <c r="D51" s="1145" t="s">
        <v>1029</v>
      </c>
      <c r="E51" s="2009"/>
      <c r="F51" s="1977"/>
      <c r="G51" s="1977"/>
      <c r="H51" s="1990"/>
      <c r="I51" s="1105"/>
      <c r="J51" s="1105"/>
      <c r="K51" s="1105"/>
      <c r="L51" s="1105"/>
      <c r="M51" s="1105"/>
      <c r="N51" s="1105"/>
      <c r="O51" s="1105"/>
      <c r="P51" s="1105"/>
      <c r="Q51" s="312"/>
      <c r="R51" s="312"/>
    </row>
    <row r="52" spans="1:18" ht="40.5">
      <c r="A52" s="2026"/>
      <c r="B52" s="2004"/>
      <c r="C52" s="1986"/>
      <c r="D52" s="1499" t="s">
        <v>1316</v>
      </c>
      <c r="E52" s="2009"/>
      <c r="F52" s="1977"/>
      <c r="G52" s="1977"/>
      <c r="H52" s="1990"/>
      <c r="I52" s="1105"/>
      <c r="J52" s="1105"/>
      <c r="K52" s="1105"/>
      <c r="L52" s="1105"/>
      <c r="M52" s="1105"/>
      <c r="N52" s="1105"/>
      <c r="O52" s="1105"/>
      <c r="P52" s="1105"/>
      <c r="Q52" s="312"/>
      <c r="R52" s="312"/>
    </row>
    <row r="53" spans="1:18" ht="13.5">
      <c r="A53" s="1517">
        <v>1168</v>
      </c>
      <c r="B53" s="1513"/>
      <c r="C53" s="1513"/>
      <c r="D53" s="1514" t="s">
        <v>1049</v>
      </c>
      <c r="E53" s="1515"/>
      <c r="F53" s="1515"/>
      <c r="G53" s="1515"/>
      <c r="H53" s="1516"/>
      <c r="I53" s="1105"/>
      <c r="J53" s="1105"/>
      <c r="K53" s="1105"/>
      <c r="L53" s="1105"/>
      <c r="M53" s="1105"/>
      <c r="N53" s="1105"/>
      <c r="O53" s="1105"/>
      <c r="P53" s="1105"/>
      <c r="Q53" s="312"/>
      <c r="R53" s="312"/>
    </row>
    <row r="54" spans="1:18" ht="13.5">
      <c r="A54" s="2017"/>
      <c r="B54" s="2007"/>
      <c r="C54" s="1989" t="s">
        <v>1241</v>
      </c>
      <c r="D54" s="1505" t="s">
        <v>1319</v>
      </c>
      <c r="E54" s="1977">
        <v>163037.6</v>
      </c>
      <c r="F54" s="1977">
        <v>163037.6</v>
      </c>
      <c r="G54" s="1977">
        <v>163037.6</v>
      </c>
      <c r="H54" s="1990" t="s">
        <v>361</v>
      </c>
      <c r="I54" s="1105"/>
      <c r="J54" s="1105"/>
      <c r="K54" s="1105"/>
      <c r="L54" s="1105"/>
      <c r="M54" s="1105"/>
      <c r="N54" s="1105"/>
      <c r="O54" s="1105"/>
      <c r="P54" s="1105"/>
      <c r="Q54" s="312"/>
      <c r="R54" s="312"/>
    </row>
    <row r="55" spans="1:18" ht="12" customHeight="1">
      <c r="A55" s="2017"/>
      <c r="B55" s="2007"/>
      <c r="C55" s="1989"/>
      <c r="D55" s="1503" t="s">
        <v>1051</v>
      </c>
      <c r="E55" s="1977"/>
      <c r="F55" s="1977"/>
      <c r="G55" s="1977"/>
      <c r="H55" s="1990"/>
      <c r="I55" s="1105"/>
      <c r="J55" s="1105"/>
      <c r="K55" s="1105"/>
      <c r="L55" s="1105"/>
      <c r="M55" s="1105"/>
      <c r="N55" s="1105"/>
      <c r="O55" s="1105"/>
      <c r="P55" s="1105"/>
      <c r="Q55" s="312"/>
      <c r="R55" s="312"/>
    </row>
    <row r="56" spans="1:18" ht="26.25" customHeight="1">
      <c r="A56" s="2017"/>
      <c r="B56" s="2007"/>
      <c r="C56" s="1989"/>
      <c r="D56" s="1505" t="s">
        <v>1320</v>
      </c>
      <c r="E56" s="1977"/>
      <c r="F56" s="1977"/>
      <c r="G56" s="1977"/>
      <c r="H56" s="1990"/>
      <c r="I56" s="1105"/>
      <c r="J56" s="1105"/>
      <c r="K56" s="1105"/>
      <c r="L56" s="1105"/>
      <c r="M56" s="1105">
        <v>9220.3</v>
      </c>
      <c r="N56" s="1105"/>
      <c r="O56" s="1105"/>
      <c r="P56" s="1105"/>
      <c r="Q56" s="312"/>
      <c r="R56" s="312"/>
    </row>
    <row r="57" spans="1:18" ht="13.5">
      <c r="A57" s="2017"/>
      <c r="B57" s="2007"/>
      <c r="C57" s="1989"/>
      <c r="D57" s="1506" t="s">
        <v>1053</v>
      </c>
      <c r="E57" s="1977"/>
      <c r="F57" s="1977"/>
      <c r="G57" s="1977"/>
      <c r="H57" s="1990"/>
      <c r="I57" s="1105"/>
      <c r="J57" s="1105"/>
      <c r="K57" s="1105"/>
      <c r="L57" s="1105"/>
      <c r="M57" s="1105"/>
      <c r="N57" s="1105"/>
      <c r="O57" s="1105"/>
      <c r="P57" s="1105"/>
      <c r="Q57" s="312"/>
      <c r="R57" s="312"/>
    </row>
    <row r="58" spans="1:18" ht="27">
      <c r="A58" s="2017"/>
      <c r="B58" s="2007"/>
      <c r="C58" s="1989"/>
      <c r="D58" s="1505" t="s">
        <v>1321</v>
      </c>
      <c r="E58" s="1977"/>
      <c r="F58" s="1977"/>
      <c r="G58" s="1977"/>
      <c r="H58" s="1990"/>
      <c r="I58" s="1105"/>
      <c r="J58" s="1105"/>
      <c r="K58" s="1105"/>
      <c r="L58" s="1105"/>
      <c r="M58" s="1105"/>
      <c r="N58" s="1105"/>
      <c r="O58" s="1105"/>
      <c r="P58" s="1105"/>
      <c r="Q58" s="312"/>
      <c r="R58" s="312"/>
    </row>
    <row r="59" spans="1:18" ht="13.5">
      <c r="A59" s="2017"/>
      <c r="B59" s="1521"/>
      <c r="C59" s="1524"/>
      <c r="D59" s="1525" t="s">
        <v>1260</v>
      </c>
      <c r="E59" s="1522"/>
      <c r="F59" s="1522"/>
      <c r="G59" s="1522"/>
      <c r="H59" s="1523"/>
      <c r="I59" s="1105"/>
      <c r="J59" s="1105"/>
      <c r="K59" s="1105"/>
      <c r="L59" s="1105"/>
      <c r="M59" s="1105"/>
      <c r="N59" s="1105"/>
      <c r="O59" s="1105"/>
      <c r="P59" s="1105"/>
      <c r="Q59" s="312"/>
      <c r="R59" s="312"/>
    </row>
    <row r="60" spans="1:18" ht="13.5">
      <c r="A60" s="2017"/>
      <c r="B60" s="2004" t="s">
        <v>1240</v>
      </c>
      <c r="C60" s="1989"/>
      <c r="D60" s="1520" t="s">
        <v>1242</v>
      </c>
      <c r="E60" s="1977">
        <v>163037.6</v>
      </c>
      <c r="F60" s="1977">
        <v>163037.6</v>
      </c>
      <c r="G60" s="1977">
        <v>163037.6</v>
      </c>
      <c r="H60" s="1518"/>
      <c r="I60" s="1105"/>
      <c r="J60" s="1105"/>
      <c r="K60" s="1105"/>
      <c r="L60" s="1105"/>
      <c r="M60" s="1105"/>
      <c r="N60" s="1105"/>
      <c r="O60" s="1105"/>
      <c r="P60" s="1105"/>
      <c r="Q60" s="312"/>
      <c r="R60" s="312"/>
    </row>
    <row r="61" spans="1:18" ht="13.5">
      <c r="A61" s="2017"/>
      <c r="B61" s="2004"/>
      <c r="C61" s="1989"/>
      <c r="D61" s="1503" t="s">
        <v>1057</v>
      </c>
      <c r="E61" s="1977"/>
      <c r="F61" s="1977"/>
      <c r="G61" s="1977"/>
      <c r="H61" s="1518"/>
      <c r="I61" s="1105"/>
      <c r="J61" s="1105"/>
      <c r="K61" s="1105"/>
      <c r="L61" s="1105"/>
      <c r="M61" s="1105"/>
      <c r="N61" s="1105"/>
      <c r="O61" s="1105"/>
      <c r="P61" s="1105"/>
      <c r="Q61" s="312"/>
      <c r="R61" s="312"/>
    </row>
    <row r="62" spans="1:18" ht="27">
      <c r="A62" s="2017"/>
      <c r="B62" s="2004"/>
      <c r="C62" s="1989"/>
      <c r="D62" s="1505" t="s">
        <v>1243</v>
      </c>
      <c r="E62" s="1977"/>
      <c r="F62" s="1977"/>
      <c r="G62" s="1977"/>
      <c r="H62" s="1490" t="s">
        <v>361</v>
      </c>
      <c r="I62" s="1105"/>
      <c r="J62" s="1105"/>
      <c r="K62" s="1105"/>
      <c r="L62" s="1105"/>
      <c r="M62" s="1105"/>
      <c r="N62" s="1105"/>
      <c r="O62" s="1105"/>
      <c r="P62" s="1105"/>
      <c r="Q62" s="312"/>
      <c r="R62" s="312"/>
    </row>
    <row r="63" spans="1:18" ht="13.5">
      <c r="A63" s="2017"/>
      <c r="B63" s="2004"/>
      <c r="C63" s="1989"/>
      <c r="D63" s="1503" t="s">
        <v>1058</v>
      </c>
      <c r="E63" s="1977"/>
      <c r="F63" s="1977"/>
      <c r="G63" s="1977"/>
      <c r="H63" s="1518"/>
      <c r="I63" s="1105"/>
      <c r="J63" s="1105"/>
      <c r="K63" s="1105"/>
      <c r="L63" s="1105"/>
      <c r="M63" s="1105"/>
      <c r="N63" s="1105"/>
      <c r="O63" s="1105"/>
      <c r="P63" s="1105"/>
      <c r="Q63" s="312"/>
      <c r="R63" s="312"/>
    </row>
    <row r="64" spans="1:18" ht="13.5" customHeight="1">
      <c r="A64" s="2018"/>
      <c r="B64" s="2005"/>
      <c r="C64" s="2006"/>
      <c r="D64" s="1526" t="s">
        <v>1322</v>
      </c>
      <c r="E64" s="1978"/>
      <c r="F64" s="1978"/>
      <c r="G64" s="1978"/>
      <c r="H64" s="1519"/>
      <c r="I64" s="1105"/>
      <c r="J64" s="1105"/>
      <c r="K64" s="1105"/>
      <c r="L64" s="1105"/>
      <c r="M64" s="1105"/>
      <c r="N64" s="1105"/>
      <c r="O64" s="1105"/>
      <c r="P64" s="1105"/>
      <c r="Q64" s="312"/>
      <c r="R64" s="312"/>
    </row>
    <row r="65" spans="2:16" ht="15" customHeight="1">
      <c r="B65" s="1227"/>
      <c r="C65" s="1227"/>
      <c r="D65" s="1228" t="s">
        <v>1264</v>
      </c>
      <c r="E65" s="1237"/>
      <c r="F65" s="1529"/>
      <c r="G65" s="1231"/>
      <c r="H65" s="1231"/>
      <c r="I65" s="1106"/>
      <c r="J65" s="1106"/>
      <c r="K65" s="1106"/>
      <c r="L65" s="1106"/>
      <c r="M65" s="1106"/>
      <c r="N65" s="1106"/>
      <c r="O65" s="1106"/>
      <c r="P65" s="1106"/>
    </row>
    <row r="66" spans="1:16" ht="15" customHeight="1">
      <c r="A66" s="1536">
        <v>1079</v>
      </c>
      <c r="B66" s="1537"/>
      <c r="C66" s="1537"/>
      <c r="D66" s="1538" t="s">
        <v>1049</v>
      </c>
      <c r="E66" s="1539"/>
      <c r="F66" s="1540"/>
      <c r="G66" s="1541"/>
      <c r="H66" s="1541"/>
      <c r="I66" s="1106"/>
      <c r="J66" s="1106"/>
      <c r="K66" s="1106"/>
      <c r="L66" s="1106"/>
      <c r="M66" s="1106"/>
      <c r="N66" s="1106"/>
      <c r="O66" s="1106"/>
      <c r="P66" s="1106"/>
    </row>
    <row r="67" spans="1:16" ht="15" customHeight="1">
      <c r="A67" s="1535"/>
      <c r="B67" s="1496"/>
      <c r="C67" s="1496" t="s">
        <v>1137</v>
      </c>
      <c r="D67" s="1542" t="s">
        <v>1050</v>
      </c>
      <c r="E67" s="1547"/>
      <c r="F67" s="1553">
        <v>16650</v>
      </c>
      <c r="G67" s="1553">
        <v>16650</v>
      </c>
      <c r="H67" s="1552">
        <v>100</v>
      </c>
      <c r="I67" s="1106"/>
      <c r="J67" s="1106"/>
      <c r="K67" s="1106"/>
      <c r="L67" s="1106"/>
      <c r="M67" s="1106"/>
      <c r="N67" s="1106"/>
      <c r="O67" s="1106"/>
      <c r="P67" s="1106"/>
    </row>
    <row r="68" spans="1:16" ht="15" customHeight="1">
      <c r="A68" s="1535"/>
      <c r="B68" s="1497"/>
      <c r="C68" s="1497"/>
      <c r="D68" s="1543" t="s">
        <v>1051</v>
      </c>
      <c r="E68" s="1548"/>
      <c r="F68" s="1529"/>
      <c r="G68" s="1492"/>
      <c r="H68" s="1492"/>
      <c r="I68" s="1106"/>
      <c r="J68" s="1106"/>
      <c r="K68" s="1106"/>
      <c r="L68" s="1106"/>
      <c r="M68" s="1106"/>
      <c r="N68" s="1106"/>
      <c r="O68" s="1106"/>
      <c r="P68" s="1106"/>
    </row>
    <row r="69" spans="1:16" ht="27" customHeight="1">
      <c r="A69" s="1535"/>
      <c r="B69" s="1497"/>
      <c r="C69" s="1497"/>
      <c r="D69" s="1544" t="s">
        <v>1052</v>
      </c>
      <c r="E69" s="1548"/>
      <c r="F69" s="1529"/>
      <c r="G69" s="1492"/>
      <c r="H69" s="1492"/>
      <c r="I69" s="1106"/>
      <c r="J69" s="1106"/>
      <c r="K69" s="1106"/>
      <c r="L69" s="1106"/>
      <c r="M69" s="1106"/>
      <c r="N69" s="1106"/>
      <c r="O69" s="1106"/>
      <c r="P69" s="1106"/>
    </row>
    <row r="70" spans="1:16" ht="15" customHeight="1">
      <c r="A70" s="1535"/>
      <c r="B70" s="1497"/>
      <c r="C70" s="1497"/>
      <c r="D70" s="1545" t="s">
        <v>1053</v>
      </c>
      <c r="E70" s="1548"/>
      <c r="F70" s="1529"/>
      <c r="G70" s="1492"/>
      <c r="H70" s="1492"/>
      <c r="I70" s="1106"/>
      <c r="J70" s="1106"/>
      <c r="K70" s="1106"/>
      <c r="L70" s="1106"/>
      <c r="M70" s="1106"/>
      <c r="N70" s="1106"/>
      <c r="O70" s="1106"/>
      <c r="P70" s="1106"/>
    </row>
    <row r="71" spans="1:16" ht="15" customHeight="1">
      <c r="A71" s="1535"/>
      <c r="B71" s="1498"/>
      <c r="C71" s="1498"/>
      <c r="D71" s="1546" t="s">
        <v>1054</v>
      </c>
      <c r="E71" s="1549"/>
      <c r="F71" s="1550"/>
      <c r="G71" s="1493"/>
      <c r="H71" s="1493"/>
      <c r="I71" s="1106"/>
      <c r="J71" s="1106"/>
      <c r="K71" s="1106"/>
      <c r="L71" s="1106"/>
      <c r="M71" s="1106"/>
      <c r="N71" s="1106"/>
      <c r="O71" s="1106"/>
      <c r="P71" s="1106"/>
    </row>
    <row r="72" spans="1:16" ht="13.5">
      <c r="A72" s="2026"/>
      <c r="B72" s="2057" t="s">
        <v>1055</v>
      </c>
      <c r="C72" s="1985" t="s">
        <v>1140</v>
      </c>
      <c r="D72" s="1551" t="s">
        <v>1247</v>
      </c>
      <c r="E72" s="2065"/>
      <c r="F72" s="2009">
        <v>16650</v>
      </c>
      <c r="G72" s="1977">
        <v>16650</v>
      </c>
      <c r="H72" s="1983">
        <v>100</v>
      </c>
      <c r="I72" s="1106"/>
      <c r="J72" s="1106"/>
      <c r="K72" s="1106"/>
      <c r="L72" s="1106"/>
      <c r="M72" s="1106"/>
      <c r="N72" s="1106"/>
      <c r="O72" s="1106"/>
      <c r="P72" s="1106"/>
    </row>
    <row r="73" spans="1:16" ht="27">
      <c r="A73" s="2026"/>
      <c r="B73" s="2058"/>
      <c r="C73" s="1986"/>
      <c r="D73" s="1101" t="s">
        <v>1248</v>
      </c>
      <c r="E73" s="2066"/>
      <c r="F73" s="2009"/>
      <c r="G73" s="1977"/>
      <c r="H73" s="1983"/>
      <c r="I73" s="1106"/>
      <c r="J73" s="1106"/>
      <c r="K73" s="1106"/>
      <c r="L73" s="1106"/>
      <c r="M73" s="1106"/>
      <c r="N73" s="1106"/>
      <c r="O73" s="1106"/>
      <c r="P73" s="1106"/>
    </row>
    <row r="74" spans="1:16" ht="13.5">
      <c r="A74" s="2026"/>
      <c r="B74" s="2058"/>
      <c r="C74" s="1986"/>
      <c r="D74" s="1415" t="s">
        <v>1249</v>
      </c>
      <c r="E74" s="2066"/>
      <c r="F74" s="2009"/>
      <c r="G74" s="1977"/>
      <c r="H74" s="1983"/>
      <c r="I74" s="1172"/>
      <c r="J74" s="1172"/>
      <c r="K74" s="1106"/>
      <c r="L74" s="1106"/>
      <c r="M74" s="1106"/>
      <c r="N74" s="1106"/>
      <c r="O74" s="1106"/>
      <c r="P74" s="1106"/>
    </row>
    <row r="75" spans="1:16" ht="27">
      <c r="A75" s="2026"/>
      <c r="B75" s="2058"/>
      <c r="C75" s="1986"/>
      <c r="D75" s="1407" t="s">
        <v>1250</v>
      </c>
      <c r="E75" s="2066"/>
      <c r="F75" s="2009"/>
      <c r="G75" s="1977"/>
      <c r="H75" s="1983"/>
      <c r="I75" s="1172"/>
      <c r="J75" s="1172"/>
      <c r="K75" s="1174"/>
      <c r="L75" s="1174"/>
      <c r="M75" s="1106"/>
      <c r="N75" s="1106"/>
      <c r="O75" s="1106"/>
      <c r="P75" s="1106"/>
    </row>
    <row r="76" spans="1:16" ht="13.5">
      <c r="A76" s="2026"/>
      <c r="B76" s="2058"/>
      <c r="C76" s="1986"/>
      <c r="D76" s="1118" t="s">
        <v>1058</v>
      </c>
      <c r="E76" s="2065"/>
      <c r="F76" s="2009"/>
      <c r="G76" s="1977"/>
      <c r="H76" s="1983"/>
      <c r="I76" s="1172"/>
      <c r="J76" s="1172"/>
      <c r="K76" s="1106"/>
      <c r="L76" s="1106"/>
      <c r="M76" s="1106"/>
      <c r="N76" s="1106"/>
      <c r="O76" s="1106"/>
      <c r="P76" s="1106"/>
    </row>
    <row r="77" spans="1:16" ht="15.75" customHeight="1">
      <c r="A77" s="2026"/>
      <c r="B77" s="2059"/>
      <c r="C77" s="1987"/>
      <c r="D77" s="1123" t="s">
        <v>1029</v>
      </c>
      <c r="E77" s="2067"/>
      <c r="F77" s="2068"/>
      <c r="G77" s="1978"/>
      <c r="H77" s="1984"/>
      <c r="I77" s="1172"/>
      <c r="J77" s="1172"/>
      <c r="K77" s="1106"/>
      <c r="L77" s="1106"/>
      <c r="M77" s="1106"/>
      <c r="N77" s="1106"/>
      <c r="O77" s="1106"/>
      <c r="P77" s="1106"/>
    </row>
    <row r="78" spans="1:16" ht="12.75" customHeight="1">
      <c r="A78" s="2026"/>
      <c r="B78" s="1497"/>
      <c r="C78" s="1227"/>
      <c r="D78" s="1538" t="s">
        <v>1286</v>
      </c>
      <c r="E78" s="1494"/>
      <c r="F78" s="1495"/>
      <c r="G78" s="1413"/>
      <c r="H78" s="1414"/>
      <c r="I78" s="1172"/>
      <c r="J78" s="1172"/>
      <c r="K78" s="1106"/>
      <c r="L78" s="1106"/>
      <c r="M78" s="1106"/>
      <c r="N78" s="1106"/>
      <c r="O78" s="1106"/>
      <c r="P78" s="1106"/>
    </row>
    <row r="79" spans="1:16" ht="13.5">
      <c r="A79" s="2026"/>
      <c r="B79" s="2057" t="s">
        <v>1143</v>
      </c>
      <c r="C79" s="1985" t="s">
        <v>1140</v>
      </c>
      <c r="D79" s="1409" t="s">
        <v>1265</v>
      </c>
      <c r="E79" s="1974"/>
      <c r="F79" s="1976">
        <v>16506.3</v>
      </c>
      <c r="G79" s="1976">
        <v>16506.3</v>
      </c>
      <c r="H79" s="1982">
        <v>100</v>
      </c>
      <c r="I79" s="1172"/>
      <c r="J79" s="1172"/>
      <c r="K79" s="1106"/>
      <c r="L79" s="1106"/>
      <c r="M79" s="1106"/>
      <c r="N79" s="1106"/>
      <c r="O79" s="1106"/>
      <c r="P79" s="1106"/>
    </row>
    <row r="80" spans="1:16" ht="13.5" customHeight="1">
      <c r="A80" s="2026"/>
      <c r="B80" s="2058"/>
      <c r="C80" s="1986"/>
      <c r="D80" s="1101" t="s">
        <v>1266</v>
      </c>
      <c r="E80" s="1975"/>
      <c r="F80" s="1977"/>
      <c r="G80" s="1977"/>
      <c r="H80" s="1983"/>
      <c r="I80" s="1172"/>
      <c r="J80" s="1172"/>
      <c r="K80" s="1106"/>
      <c r="L80" s="1106"/>
      <c r="M80" s="1106"/>
      <c r="N80" s="1106"/>
      <c r="O80" s="1106"/>
      <c r="P80" s="1106"/>
    </row>
    <row r="81" spans="1:16" ht="14.25" customHeight="1">
      <c r="A81" s="2026"/>
      <c r="B81" s="2058"/>
      <c r="C81" s="1986"/>
      <c r="D81" s="1416" t="s">
        <v>1267</v>
      </c>
      <c r="E81" s="1975"/>
      <c r="F81" s="1977"/>
      <c r="G81" s="1977"/>
      <c r="H81" s="1983"/>
      <c r="I81" s="1172"/>
      <c r="J81" s="1172"/>
      <c r="K81" s="1106"/>
      <c r="L81" s="1106"/>
      <c r="M81" s="1106"/>
      <c r="N81" s="1106"/>
      <c r="O81" s="1106"/>
      <c r="P81" s="1106"/>
    </row>
    <row r="82" spans="1:16" ht="82.5" customHeight="1">
      <c r="A82" s="2026"/>
      <c r="B82" s="2058"/>
      <c r="C82" s="1986"/>
      <c r="D82" s="1407" t="s">
        <v>1268</v>
      </c>
      <c r="E82" s="1975"/>
      <c r="F82" s="1977"/>
      <c r="G82" s="1977"/>
      <c r="H82" s="1983"/>
      <c r="I82" s="1172"/>
      <c r="J82" s="1172"/>
      <c r="K82" s="1106"/>
      <c r="L82" s="1106"/>
      <c r="M82" s="1106"/>
      <c r="N82" s="1106"/>
      <c r="O82" s="1106"/>
      <c r="P82" s="1106"/>
    </row>
    <row r="83" spans="1:16" ht="52.5" customHeight="1">
      <c r="A83" s="2026"/>
      <c r="B83" s="2058"/>
      <c r="C83" s="1986"/>
      <c r="D83" s="1101" t="s">
        <v>1275</v>
      </c>
      <c r="E83" s="1975"/>
      <c r="F83" s="1977"/>
      <c r="G83" s="1977"/>
      <c r="H83" s="1983"/>
      <c r="I83" s="1172"/>
      <c r="J83" s="1172"/>
      <c r="K83" s="1106"/>
      <c r="L83" s="1106"/>
      <c r="M83" s="1106"/>
      <c r="N83" s="1106"/>
      <c r="O83" s="1106"/>
      <c r="P83" s="1106"/>
    </row>
    <row r="84" spans="1:16" ht="27" customHeight="1">
      <c r="A84" s="2026"/>
      <c r="B84" s="2059"/>
      <c r="C84" s="1987"/>
      <c r="D84" s="1423" t="s">
        <v>1269</v>
      </c>
      <c r="E84" s="1975"/>
      <c r="F84" s="1977"/>
      <c r="G84" s="1977"/>
      <c r="H84" s="1983"/>
      <c r="I84" s="1172"/>
      <c r="J84" s="1172"/>
      <c r="K84" s="1106"/>
      <c r="L84" s="1106"/>
      <c r="M84" s="1106"/>
      <c r="N84" s="1106"/>
      <c r="O84" s="1106"/>
      <c r="P84" s="1106"/>
    </row>
    <row r="85" spans="1:16" ht="10.5" customHeight="1">
      <c r="A85" s="2026"/>
      <c r="B85" s="1419"/>
      <c r="C85" s="1420"/>
      <c r="D85" s="1533" t="s">
        <v>1286</v>
      </c>
      <c r="E85" s="1554"/>
      <c r="F85" s="1422"/>
      <c r="G85" s="1422"/>
      <c r="H85" s="1555"/>
      <c r="I85" s="1172"/>
      <c r="J85" s="1172"/>
      <c r="K85" s="1106"/>
      <c r="L85" s="1106"/>
      <c r="M85" s="1106"/>
      <c r="N85" s="1106"/>
      <c r="O85" s="1106"/>
      <c r="P85" s="1106"/>
    </row>
    <row r="86" spans="1:16" ht="26.25" customHeight="1">
      <c r="A86" s="2026"/>
      <c r="B86" s="2058" t="s">
        <v>1323</v>
      </c>
      <c r="C86" s="1986" t="s">
        <v>1140</v>
      </c>
      <c r="D86" s="1407" t="s">
        <v>1272</v>
      </c>
      <c r="E86" s="1974"/>
      <c r="F86" s="1976">
        <v>1982.7</v>
      </c>
      <c r="G86" s="1976">
        <v>1982.7</v>
      </c>
      <c r="H86" s="1982">
        <v>100</v>
      </c>
      <c r="I86" s="1172"/>
      <c r="J86" s="1172"/>
      <c r="K86" s="1106"/>
      <c r="L86" s="1106"/>
      <c r="M86" s="1106"/>
      <c r="N86" s="1106"/>
      <c r="O86" s="1106"/>
      <c r="P86" s="1106"/>
    </row>
    <row r="87" spans="1:16" ht="14.25" customHeight="1">
      <c r="A87" s="2026"/>
      <c r="B87" s="2058"/>
      <c r="C87" s="1986"/>
      <c r="D87" s="1416" t="s">
        <v>1267</v>
      </c>
      <c r="E87" s="1975"/>
      <c r="F87" s="1977"/>
      <c r="G87" s="1977"/>
      <c r="H87" s="1983"/>
      <c r="I87" s="1172"/>
      <c r="J87" s="1172"/>
      <c r="K87" s="1106"/>
      <c r="L87" s="1106"/>
      <c r="M87" s="1106"/>
      <c r="N87" s="1106"/>
      <c r="O87" s="1106"/>
      <c r="P87" s="1106"/>
    </row>
    <row r="88" spans="1:16" ht="67.5" customHeight="1">
      <c r="A88" s="2026"/>
      <c r="B88" s="2058"/>
      <c r="C88" s="1986"/>
      <c r="D88" s="1407" t="s">
        <v>1273</v>
      </c>
      <c r="E88" s="1975"/>
      <c r="F88" s="1977"/>
      <c r="G88" s="1977"/>
      <c r="H88" s="1983"/>
      <c r="I88" s="1106"/>
      <c r="J88" s="1106"/>
      <c r="K88" s="1106"/>
      <c r="L88" s="1106"/>
      <c r="M88" s="1106"/>
      <c r="N88" s="1106"/>
      <c r="O88" s="1106"/>
      <c r="P88" s="1106"/>
    </row>
    <row r="89" spans="1:16" ht="57" customHeight="1">
      <c r="A89" s="2026"/>
      <c r="B89" s="2058"/>
      <c r="C89" s="1986"/>
      <c r="D89" s="1101" t="s">
        <v>1274</v>
      </c>
      <c r="E89" s="1975"/>
      <c r="F89" s="1977"/>
      <c r="G89" s="1977"/>
      <c r="H89" s="1983"/>
      <c r="I89" s="1106"/>
      <c r="J89" s="1106"/>
      <c r="K89" s="1106"/>
      <c r="L89" s="1106"/>
      <c r="M89" s="1106"/>
      <c r="N89" s="1106"/>
      <c r="O89" s="1106"/>
      <c r="P89" s="1106"/>
    </row>
    <row r="90" spans="1:16" ht="25.5" customHeight="1">
      <c r="A90" s="2026"/>
      <c r="B90" s="2059"/>
      <c r="C90" s="1987"/>
      <c r="D90" s="1423" t="s">
        <v>1269</v>
      </c>
      <c r="E90" s="2063"/>
      <c r="F90" s="1978"/>
      <c r="G90" s="1978"/>
      <c r="H90" s="1984"/>
      <c r="I90" s="1106"/>
      <c r="J90" s="1106"/>
      <c r="K90" s="1106"/>
      <c r="L90" s="1106"/>
      <c r="M90" s="1106"/>
      <c r="N90" s="1106"/>
      <c r="O90" s="1106"/>
      <c r="P90" s="1106"/>
    </row>
    <row r="91" spans="1:16" ht="12.75" customHeight="1">
      <c r="A91" s="2026"/>
      <c r="B91" s="2057" t="s">
        <v>1143</v>
      </c>
      <c r="C91" s="1985" t="s">
        <v>1140</v>
      </c>
      <c r="D91" s="1556" t="s">
        <v>1271</v>
      </c>
      <c r="E91" s="2069"/>
      <c r="F91" s="2008">
        <v>54268.7</v>
      </c>
      <c r="G91" s="1976">
        <v>54268.7</v>
      </c>
      <c r="H91" s="1982">
        <v>100</v>
      </c>
      <c r="I91" s="1106"/>
      <c r="J91" s="1106"/>
      <c r="K91" s="1106"/>
      <c r="L91" s="1106"/>
      <c r="M91" s="1106"/>
      <c r="N91" s="1106"/>
      <c r="O91" s="1106"/>
      <c r="P91" s="1106"/>
    </row>
    <row r="92" spans="1:16" ht="14.25" customHeight="1">
      <c r="A92" s="2026"/>
      <c r="B92" s="2058"/>
      <c r="C92" s="1989"/>
      <c r="D92" s="1101" t="s">
        <v>1276</v>
      </c>
      <c r="E92" s="2066"/>
      <c r="F92" s="2009"/>
      <c r="G92" s="1977"/>
      <c r="H92" s="1983"/>
      <c r="I92" s="1106"/>
      <c r="J92" s="1106"/>
      <c r="K92" s="1106"/>
      <c r="L92" s="1106"/>
      <c r="M92" s="1106"/>
      <c r="N92" s="1106"/>
      <c r="O92" s="1106"/>
      <c r="P92" s="1106"/>
    </row>
    <row r="93" spans="1:16" ht="68.25" customHeight="1">
      <c r="A93" s="2026"/>
      <c r="B93" s="2058"/>
      <c r="C93" s="1989"/>
      <c r="D93" s="1125" t="s">
        <v>1324</v>
      </c>
      <c r="E93" s="2066"/>
      <c r="F93" s="2009"/>
      <c r="G93" s="1977"/>
      <c r="H93" s="1983"/>
      <c r="I93" s="1106"/>
      <c r="J93" s="1106"/>
      <c r="K93" s="1106"/>
      <c r="L93" s="1106"/>
      <c r="M93" s="1106"/>
      <c r="N93" s="1106"/>
      <c r="O93" s="1106"/>
      <c r="P93" s="1106"/>
    </row>
    <row r="94" spans="1:16" ht="7.5" customHeight="1">
      <c r="A94" s="2026"/>
      <c r="B94" s="2058"/>
      <c r="C94" s="1986"/>
      <c r="D94" s="1119"/>
      <c r="E94" s="2065"/>
      <c r="F94" s="2009"/>
      <c r="G94" s="1977"/>
      <c r="H94" s="1983"/>
      <c r="I94" s="1106"/>
      <c r="J94" s="1106"/>
      <c r="K94" s="1106"/>
      <c r="L94" s="1106"/>
      <c r="M94" s="1106"/>
      <c r="N94" s="1106"/>
      <c r="O94" s="1106"/>
      <c r="P94" s="1106"/>
    </row>
    <row r="95" spans="1:16" ht="12.75" customHeight="1">
      <c r="A95" s="2064"/>
      <c r="B95" s="2057"/>
      <c r="C95" s="1985" t="s">
        <v>1140</v>
      </c>
      <c r="D95" s="1533" t="s">
        <v>1050</v>
      </c>
      <c r="E95" s="1974"/>
      <c r="F95" s="2060">
        <v>106920</v>
      </c>
      <c r="G95" s="2060">
        <v>106920</v>
      </c>
      <c r="H95" s="2070">
        <v>100</v>
      </c>
      <c r="I95" s="1106"/>
      <c r="J95" s="1106"/>
      <c r="K95" s="1106"/>
      <c r="L95" s="1106"/>
      <c r="M95" s="1106"/>
      <c r="N95" s="1106"/>
      <c r="O95" s="1106"/>
      <c r="P95" s="1106"/>
    </row>
    <row r="96" spans="1:16" ht="12.75" customHeight="1">
      <c r="A96" s="2064"/>
      <c r="B96" s="2058"/>
      <c r="C96" s="1986"/>
      <c r="D96" s="1118" t="s">
        <v>1051</v>
      </c>
      <c r="E96" s="1975"/>
      <c r="F96" s="2061"/>
      <c r="G96" s="2061"/>
      <c r="H96" s="2071"/>
      <c r="I96" s="1106"/>
      <c r="J96" s="1106"/>
      <c r="K96" s="1106"/>
      <c r="L96" s="1106"/>
      <c r="M96" s="1106"/>
      <c r="N96" s="1106"/>
      <c r="O96" s="1106"/>
      <c r="P96" s="1106"/>
    </row>
    <row r="97" spans="1:16" ht="28.5" customHeight="1">
      <c r="A97" s="2064"/>
      <c r="B97" s="2058"/>
      <c r="C97" s="1986"/>
      <c r="D97" s="1119" t="s">
        <v>1052</v>
      </c>
      <c r="E97" s="1975"/>
      <c r="F97" s="2061"/>
      <c r="G97" s="2061"/>
      <c r="H97" s="2071"/>
      <c r="I97" s="1106"/>
      <c r="J97" s="1106"/>
      <c r="K97" s="1106"/>
      <c r="L97" s="1106"/>
      <c r="M97" s="1106"/>
      <c r="N97" s="1106"/>
      <c r="O97" s="1106"/>
      <c r="P97" s="1106"/>
    </row>
    <row r="98" spans="1:16" ht="12.75" customHeight="1">
      <c r="A98" s="2064"/>
      <c r="B98" s="2058"/>
      <c r="C98" s="1986"/>
      <c r="D98" s="1120" t="s">
        <v>1053</v>
      </c>
      <c r="E98" s="1975"/>
      <c r="F98" s="2061"/>
      <c r="G98" s="2061"/>
      <c r="H98" s="2071"/>
      <c r="I98" s="1106"/>
      <c r="J98" s="1106"/>
      <c r="K98" s="1106"/>
      <c r="L98" s="1106"/>
      <c r="M98" s="1106"/>
      <c r="N98" s="1106"/>
      <c r="O98" s="1106"/>
      <c r="P98" s="1106"/>
    </row>
    <row r="99" spans="1:16" ht="12.75" customHeight="1">
      <c r="A99" s="2064"/>
      <c r="B99" s="2059"/>
      <c r="C99" s="1986"/>
      <c r="D99" s="1121" t="s">
        <v>1054</v>
      </c>
      <c r="E99" s="1975"/>
      <c r="F99" s="2062"/>
      <c r="G99" s="2062"/>
      <c r="H99" s="2072"/>
      <c r="I99" s="1106"/>
      <c r="J99" s="1106"/>
      <c r="K99" s="1106"/>
      <c r="L99" s="1106"/>
      <c r="M99" s="1106"/>
      <c r="N99" s="1106"/>
      <c r="O99" s="1106"/>
      <c r="P99" s="1106"/>
    </row>
    <row r="100" spans="1:16" ht="15" customHeight="1">
      <c r="A100" s="2026"/>
      <c r="B100" s="2058" t="s">
        <v>1277</v>
      </c>
      <c r="C100" s="1986"/>
      <c r="D100" s="1534" t="s">
        <v>1252</v>
      </c>
      <c r="E100" s="1975"/>
      <c r="F100" s="1976">
        <v>97200</v>
      </c>
      <c r="G100" s="1976">
        <v>97200</v>
      </c>
      <c r="H100" s="1982">
        <v>100</v>
      </c>
      <c r="I100" s="1106"/>
      <c r="J100" s="1106"/>
      <c r="K100" s="1106"/>
      <c r="L100" s="1106"/>
      <c r="M100" s="1106"/>
      <c r="N100" s="1106"/>
      <c r="O100" s="1106"/>
      <c r="P100" s="1106"/>
    </row>
    <row r="101" spans="1:16" ht="11.25" customHeight="1">
      <c r="A101" s="2026"/>
      <c r="B101" s="2058"/>
      <c r="C101" s="1986"/>
      <c r="D101" s="1101" t="s">
        <v>1278</v>
      </c>
      <c r="E101" s="1975"/>
      <c r="F101" s="1977"/>
      <c r="G101" s="1977"/>
      <c r="H101" s="1983"/>
      <c r="I101" s="1106"/>
      <c r="J101" s="1106"/>
      <c r="K101" s="1106"/>
      <c r="L101" s="1106"/>
      <c r="M101" s="1106"/>
      <c r="N101" s="1106"/>
      <c r="O101" s="1106"/>
      <c r="P101" s="1106"/>
    </row>
    <row r="102" spans="1:16" ht="15" customHeight="1">
      <c r="A102" s="2026"/>
      <c r="B102" s="2058"/>
      <c r="C102" s="1986"/>
      <c r="D102" s="1415" t="s">
        <v>1279</v>
      </c>
      <c r="E102" s="1975"/>
      <c r="F102" s="1977"/>
      <c r="G102" s="1977"/>
      <c r="H102" s="1983"/>
      <c r="I102" s="1106"/>
      <c r="J102" s="1106"/>
      <c r="K102" s="1106"/>
      <c r="L102" s="1106"/>
      <c r="M102" s="1106"/>
      <c r="N102" s="1106"/>
      <c r="O102" s="1106"/>
      <c r="P102" s="1106"/>
    </row>
    <row r="103" spans="1:16" ht="27.75" customHeight="1">
      <c r="A103" s="2026"/>
      <c r="B103" s="2058"/>
      <c r="C103" s="1986"/>
      <c r="D103" s="1407" t="s">
        <v>1280</v>
      </c>
      <c r="E103" s="1975"/>
      <c r="F103" s="1977"/>
      <c r="G103" s="1977"/>
      <c r="H103" s="1983"/>
      <c r="I103" s="1106"/>
      <c r="J103" s="1106"/>
      <c r="K103" s="1106"/>
      <c r="L103" s="1106"/>
      <c r="M103" s="1106"/>
      <c r="N103" s="1106"/>
      <c r="O103" s="1106"/>
      <c r="P103" s="1106"/>
    </row>
    <row r="104" spans="1:16" ht="15" customHeight="1">
      <c r="A104" s="2026"/>
      <c r="B104" s="2058"/>
      <c r="C104" s="1986"/>
      <c r="D104" s="1418" t="s">
        <v>1263</v>
      </c>
      <c r="E104" s="1975"/>
      <c r="F104" s="1977"/>
      <c r="G104" s="1977"/>
      <c r="H104" s="1983"/>
      <c r="I104" s="1106"/>
      <c r="J104" s="1106"/>
      <c r="K104" s="1106"/>
      <c r="L104" s="1106"/>
      <c r="M104" s="1106"/>
      <c r="N104" s="1106"/>
      <c r="O104" s="1106"/>
      <c r="P104" s="1106"/>
    </row>
    <row r="105" spans="1:16" ht="42.75" customHeight="1">
      <c r="A105" s="2026"/>
      <c r="B105" s="2058"/>
      <c r="C105" s="1986"/>
      <c r="D105" s="1407" t="s">
        <v>1281</v>
      </c>
      <c r="E105" s="1975"/>
      <c r="F105" s="1977"/>
      <c r="G105" s="1977"/>
      <c r="H105" s="1983"/>
      <c r="I105" s="1106"/>
      <c r="J105" s="1106"/>
      <c r="K105" s="1106"/>
      <c r="L105" s="1106"/>
      <c r="M105" s="1106"/>
      <c r="N105" s="1106"/>
      <c r="O105" s="1106"/>
      <c r="P105" s="1106"/>
    </row>
    <row r="106" spans="1:16" ht="15" customHeight="1">
      <c r="A106" s="2026"/>
      <c r="B106" s="2059"/>
      <c r="C106" s="1986"/>
      <c r="D106" s="1417" t="s">
        <v>1271</v>
      </c>
      <c r="E106" s="1975"/>
      <c r="F106" s="1977"/>
      <c r="G106" s="1977"/>
      <c r="H106" s="1983"/>
      <c r="I106" s="1106"/>
      <c r="J106" s="1106"/>
      <c r="K106" s="1106"/>
      <c r="L106" s="1106"/>
      <c r="M106" s="1106"/>
      <c r="N106" s="1106"/>
      <c r="O106" s="1106"/>
      <c r="P106" s="1106"/>
    </row>
    <row r="107" spans="1:16" ht="42" customHeight="1">
      <c r="A107" s="2026"/>
      <c r="B107" s="2057" t="s">
        <v>1270</v>
      </c>
      <c r="C107" s="1986"/>
      <c r="D107" s="1101" t="s">
        <v>1282</v>
      </c>
      <c r="E107" s="2063"/>
      <c r="F107" s="1978"/>
      <c r="G107" s="1978"/>
      <c r="H107" s="1984"/>
      <c r="I107" s="1106"/>
      <c r="J107" s="1106"/>
      <c r="K107" s="1106"/>
      <c r="L107" s="1106"/>
      <c r="M107" s="1106"/>
      <c r="N107" s="1106"/>
      <c r="O107" s="1106"/>
      <c r="P107" s="1106"/>
    </row>
    <row r="108" spans="1:16" ht="13.5" customHeight="1">
      <c r="A108" s="2026"/>
      <c r="B108" s="2058"/>
      <c r="C108" s="1986"/>
      <c r="D108" s="1416" t="s">
        <v>1267</v>
      </c>
      <c r="E108" s="1974"/>
      <c r="F108" s="1976">
        <v>9720</v>
      </c>
      <c r="G108" s="1976">
        <v>9720</v>
      </c>
      <c r="H108" s="1976">
        <v>100</v>
      </c>
      <c r="I108" s="1106"/>
      <c r="J108" s="1106"/>
      <c r="K108" s="1106"/>
      <c r="L108" s="1106"/>
      <c r="M108" s="1106"/>
      <c r="N108" s="1106"/>
      <c r="O108" s="1106"/>
      <c r="P108" s="1106"/>
    </row>
    <row r="109" spans="1:16" ht="54.75" customHeight="1">
      <c r="A109" s="2026"/>
      <c r="B109" s="2058"/>
      <c r="C109" s="1986"/>
      <c r="D109" s="1407" t="s">
        <v>1283</v>
      </c>
      <c r="E109" s="1975"/>
      <c r="F109" s="1977"/>
      <c r="G109" s="1977"/>
      <c r="H109" s="1977"/>
      <c r="I109" s="1106"/>
      <c r="J109" s="1106"/>
      <c r="K109" s="1106"/>
      <c r="L109" s="1106"/>
      <c r="M109" s="1106"/>
      <c r="N109" s="1106"/>
      <c r="O109" s="1106"/>
      <c r="P109" s="1106"/>
    </row>
    <row r="110" spans="1:16" ht="54.75" customHeight="1">
      <c r="A110" s="2026"/>
      <c r="B110" s="2058"/>
      <c r="C110" s="1986"/>
      <c r="D110" s="1101" t="s">
        <v>1284</v>
      </c>
      <c r="E110" s="1975"/>
      <c r="F110" s="1977"/>
      <c r="G110" s="1977"/>
      <c r="H110" s="1977"/>
      <c r="I110" s="1106"/>
      <c r="J110" s="1106"/>
      <c r="K110" s="1106"/>
      <c r="L110" s="1106"/>
      <c r="M110" s="1106"/>
      <c r="N110" s="1106"/>
      <c r="O110" s="1106"/>
      <c r="P110" s="1106"/>
    </row>
    <row r="111" spans="1:16" ht="14.25" customHeight="1">
      <c r="A111" s="2026"/>
      <c r="B111" s="2058"/>
      <c r="C111" s="1986"/>
      <c r="D111" s="1416" t="s">
        <v>1053</v>
      </c>
      <c r="E111" s="1975"/>
      <c r="F111" s="1977"/>
      <c r="G111" s="1977"/>
      <c r="H111" s="1977"/>
      <c r="I111" s="1106"/>
      <c r="J111" s="1106"/>
      <c r="K111" s="1106"/>
      <c r="L111" s="1106"/>
      <c r="M111" s="1106"/>
      <c r="N111" s="1106"/>
      <c r="O111" s="1106"/>
      <c r="P111" s="1106"/>
    </row>
    <row r="112" spans="1:16" ht="13.5" customHeight="1">
      <c r="A112" s="2026"/>
      <c r="B112" s="2059"/>
      <c r="C112" s="1987"/>
      <c r="D112" s="1119" t="s">
        <v>1285</v>
      </c>
      <c r="E112" s="1975"/>
      <c r="F112" s="1977"/>
      <c r="G112" s="1977"/>
      <c r="H112" s="1977"/>
      <c r="I112" s="1106"/>
      <c r="J112" s="1106"/>
      <c r="K112" s="1106"/>
      <c r="L112" s="1106"/>
      <c r="M112" s="1106"/>
      <c r="N112" s="1106"/>
      <c r="O112" s="1106"/>
      <c r="P112" s="1106"/>
    </row>
    <row r="113" spans="1:16" ht="13.5" customHeight="1">
      <c r="A113" s="2026"/>
      <c r="B113" s="2057" t="s">
        <v>1059</v>
      </c>
      <c r="C113" s="1985" t="s">
        <v>1140</v>
      </c>
      <c r="D113" s="1557" t="s">
        <v>1247</v>
      </c>
      <c r="E113" s="1974"/>
      <c r="F113" s="1976">
        <v>2700</v>
      </c>
      <c r="G113" s="1976">
        <v>2700</v>
      </c>
      <c r="H113" s="1976">
        <v>100</v>
      </c>
      <c r="I113" s="1106"/>
      <c r="J113" s="1106"/>
      <c r="K113" s="1106"/>
      <c r="L113" s="1106"/>
      <c r="M113" s="1106"/>
      <c r="N113" s="1106"/>
      <c r="O113" s="1106"/>
      <c r="P113" s="1106"/>
    </row>
    <row r="114" spans="1:16" ht="27" customHeight="1">
      <c r="A114" s="2026"/>
      <c r="B114" s="2058"/>
      <c r="C114" s="1986"/>
      <c r="D114" s="1101" t="s">
        <v>1248</v>
      </c>
      <c r="E114" s="1975"/>
      <c r="F114" s="1977"/>
      <c r="G114" s="1977"/>
      <c r="H114" s="1977"/>
      <c r="I114" s="1106"/>
      <c r="J114" s="1106"/>
      <c r="K114" s="1106"/>
      <c r="L114" s="1106"/>
      <c r="M114" s="1106"/>
      <c r="N114" s="1106"/>
      <c r="O114" s="1106"/>
      <c r="P114" s="1106"/>
    </row>
    <row r="115" spans="1:16" ht="15" customHeight="1">
      <c r="A115" s="2026"/>
      <c r="B115" s="2058"/>
      <c r="C115" s="1986"/>
      <c r="D115" s="1118" t="s">
        <v>1057</v>
      </c>
      <c r="E115" s="1975"/>
      <c r="F115" s="1977"/>
      <c r="G115" s="1977"/>
      <c r="H115" s="1977"/>
      <c r="I115" s="1106"/>
      <c r="J115" s="1106"/>
      <c r="K115" s="1106"/>
      <c r="L115" s="1106"/>
      <c r="M115" s="1106"/>
      <c r="N115" s="1106"/>
      <c r="O115" s="1106"/>
      <c r="P115" s="1106"/>
    </row>
    <row r="116" spans="1:16" ht="26.25" customHeight="1">
      <c r="A116" s="2026"/>
      <c r="B116" s="2058"/>
      <c r="C116" s="1986"/>
      <c r="D116" s="1119" t="s">
        <v>1251</v>
      </c>
      <c r="E116" s="1975"/>
      <c r="F116" s="1977"/>
      <c r="G116" s="1977"/>
      <c r="H116" s="1977"/>
      <c r="I116" s="1106"/>
      <c r="J116" s="1106"/>
      <c r="K116" s="1106"/>
      <c r="L116" s="1106"/>
      <c r="M116" s="1106"/>
      <c r="N116" s="1106"/>
      <c r="O116" s="1106"/>
      <c r="P116" s="1106"/>
    </row>
    <row r="117" spans="1:16" ht="12" customHeight="1">
      <c r="A117" s="2026"/>
      <c r="B117" s="2058"/>
      <c r="C117" s="1986"/>
      <c r="D117" s="1118" t="s">
        <v>1058</v>
      </c>
      <c r="E117" s="1975"/>
      <c r="F117" s="1977"/>
      <c r="G117" s="1977"/>
      <c r="H117" s="1977"/>
      <c r="I117" s="1106"/>
      <c r="J117" s="1106"/>
      <c r="K117" s="1106"/>
      <c r="L117" s="1106"/>
      <c r="M117" s="1106"/>
      <c r="N117" s="1106"/>
      <c r="O117" s="1106"/>
      <c r="P117" s="1106"/>
    </row>
    <row r="118" spans="1:16" ht="12" customHeight="1">
      <c r="A118" s="2026"/>
      <c r="B118" s="2059"/>
      <c r="C118" s="1987"/>
      <c r="D118" s="1123" t="s">
        <v>1029</v>
      </c>
      <c r="E118" s="2063"/>
      <c r="F118" s="1978"/>
      <c r="G118" s="1978"/>
      <c r="H118" s="1978"/>
      <c r="I118" s="1106"/>
      <c r="J118" s="1106"/>
      <c r="K118" s="1106"/>
      <c r="L118" s="1106"/>
      <c r="M118" s="1106"/>
      <c r="N118" s="1106"/>
      <c r="O118" s="1106"/>
      <c r="P118" s="1106"/>
    </row>
    <row r="119" spans="1:16" ht="15" customHeight="1">
      <c r="A119" s="2026"/>
      <c r="B119" s="2057" t="s">
        <v>1143</v>
      </c>
      <c r="C119" s="1985" t="s">
        <v>1140</v>
      </c>
      <c r="D119" s="1556" t="s">
        <v>1254</v>
      </c>
      <c r="E119" s="1974"/>
      <c r="F119" s="1976">
        <v>7428</v>
      </c>
      <c r="G119" s="1976">
        <v>7428</v>
      </c>
      <c r="H119" s="1982">
        <v>100</v>
      </c>
      <c r="I119" s="1106"/>
      <c r="J119" s="1106"/>
      <c r="K119" s="1106"/>
      <c r="L119" s="1106"/>
      <c r="M119" s="1106"/>
      <c r="N119" s="1106"/>
      <c r="O119" s="1106"/>
      <c r="P119" s="1106"/>
    </row>
    <row r="120" spans="1:16" ht="24.75" customHeight="1">
      <c r="A120" s="2026"/>
      <c r="B120" s="2058"/>
      <c r="C120" s="1986"/>
      <c r="D120" s="1101" t="s">
        <v>1255</v>
      </c>
      <c r="E120" s="1975"/>
      <c r="F120" s="1977"/>
      <c r="G120" s="1977"/>
      <c r="H120" s="1983"/>
      <c r="I120" s="1106"/>
      <c r="J120" s="1106"/>
      <c r="K120" s="1106"/>
      <c r="L120" s="1106"/>
      <c r="M120" s="1106"/>
      <c r="N120" s="1106"/>
      <c r="O120" s="1106"/>
      <c r="P120" s="1106"/>
    </row>
    <row r="121" spans="1:16" ht="15" customHeight="1">
      <c r="A121" s="2026"/>
      <c r="B121" s="2058"/>
      <c r="C121" s="1986"/>
      <c r="D121" s="1118" t="s">
        <v>1256</v>
      </c>
      <c r="E121" s="1975"/>
      <c r="F121" s="1977"/>
      <c r="G121" s="1977"/>
      <c r="H121" s="1983"/>
      <c r="I121" s="1106"/>
      <c r="J121" s="1106"/>
      <c r="K121" s="1106"/>
      <c r="L121" s="1106"/>
      <c r="M121" s="1106"/>
      <c r="N121" s="1106"/>
      <c r="O121" s="1106"/>
      <c r="P121" s="1106"/>
    </row>
    <row r="122" spans="1:16" ht="37.5" customHeight="1">
      <c r="A122" s="2026"/>
      <c r="B122" s="2058"/>
      <c r="C122" s="1986"/>
      <c r="D122" s="1119" t="s">
        <v>1257</v>
      </c>
      <c r="E122" s="1975"/>
      <c r="F122" s="1977"/>
      <c r="G122" s="1977"/>
      <c r="H122" s="1983"/>
      <c r="I122" s="1106"/>
      <c r="J122" s="1106"/>
      <c r="K122" s="1106"/>
      <c r="L122" s="1106"/>
      <c r="M122" s="1106"/>
      <c r="N122" s="1106"/>
      <c r="O122" s="1106"/>
      <c r="P122" s="1106"/>
    </row>
    <row r="123" spans="1:16" ht="13.5" customHeight="1">
      <c r="A123" s="2026"/>
      <c r="B123" s="2057" t="s">
        <v>1143</v>
      </c>
      <c r="C123" s="1985" t="s">
        <v>1140</v>
      </c>
      <c r="D123" s="1556" t="s">
        <v>1286</v>
      </c>
      <c r="E123" s="1974"/>
      <c r="F123" s="1976">
        <v>14406.6</v>
      </c>
      <c r="G123" s="1976">
        <v>14406.6</v>
      </c>
      <c r="H123" s="1982">
        <v>100</v>
      </c>
      <c r="I123" s="1106"/>
      <c r="J123" s="1106"/>
      <c r="K123" s="1106"/>
      <c r="L123" s="1106"/>
      <c r="M123" s="1106"/>
      <c r="N123" s="1106"/>
      <c r="O123" s="1106"/>
      <c r="P123" s="1106"/>
    </row>
    <row r="124" spans="1:8" ht="27">
      <c r="A124" s="2026"/>
      <c r="B124" s="2058"/>
      <c r="C124" s="1986"/>
      <c r="D124" s="1407" t="s">
        <v>1287</v>
      </c>
      <c r="E124" s="1975"/>
      <c r="F124" s="1977"/>
      <c r="G124" s="1977"/>
      <c r="H124" s="1983"/>
    </row>
    <row r="125" spans="1:8" ht="12.75" customHeight="1">
      <c r="A125" s="2026"/>
      <c r="B125" s="2058"/>
      <c r="C125" s="1986"/>
      <c r="D125" s="1118" t="s">
        <v>1256</v>
      </c>
      <c r="E125" s="1975"/>
      <c r="F125" s="1977"/>
      <c r="G125" s="1977"/>
      <c r="H125" s="1983"/>
    </row>
    <row r="126" spans="1:8" ht="42" customHeight="1">
      <c r="A126" s="2026"/>
      <c r="B126" s="2058"/>
      <c r="C126" s="1986"/>
      <c r="D126" s="1407" t="s">
        <v>1288</v>
      </c>
      <c r="E126" s="1975"/>
      <c r="F126" s="1977"/>
      <c r="G126" s="1977"/>
      <c r="H126" s="1983"/>
    </row>
    <row r="127" spans="1:8" ht="13.5" customHeight="1">
      <c r="A127" s="2026"/>
      <c r="B127" s="2057" t="s">
        <v>1270</v>
      </c>
      <c r="C127" s="1985" t="s">
        <v>1140</v>
      </c>
      <c r="D127" s="1101" t="s">
        <v>1254</v>
      </c>
      <c r="E127" s="1974"/>
      <c r="F127" s="1976">
        <v>172000</v>
      </c>
      <c r="G127" s="1976">
        <v>164022</v>
      </c>
      <c r="H127" s="2077">
        <v>95.4</v>
      </c>
    </row>
    <row r="128" spans="1:8" ht="26.25" customHeight="1">
      <c r="A128" s="2026"/>
      <c r="B128" s="2058"/>
      <c r="C128" s="1986"/>
      <c r="D128" s="1101" t="s">
        <v>1255</v>
      </c>
      <c r="E128" s="1975"/>
      <c r="F128" s="1977"/>
      <c r="G128" s="1977"/>
      <c r="H128" s="2078"/>
    </row>
    <row r="129" spans="1:8" ht="13.5" customHeight="1">
      <c r="A129" s="2026"/>
      <c r="B129" s="2058"/>
      <c r="C129" s="1986"/>
      <c r="D129" s="1118" t="s">
        <v>1256</v>
      </c>
      <c r="E129" s="1975"/>
      <c r="F129" s="1977"/>
      <c r="G129" s="1977"/>
      <c r="H129" s="2078"/>
    </row>
    <row r="130" spans="1:9" ht="39" customHeight="1">
      <c r="A130" s="2026"/>
      <c r="B130" s="2058"/>
      <c r="C130" s="1986"/>
      <c r="D130" s="1119" t="s">
        <v>1257</v>
      </c>
      <c r="E130" s="1975"/>
      <c r="F130" s="1977"/>
      <c r="G130" s="1978"/>
      <c r="H130" s="2079"/>
      <c r="I130" s="1561"/>
    </row>
    <row r="131" spans="1:10" ht="13.5">
      <c r="A131" s="1211">
        <v>1079</v>
      </c>
      <c r="B131" s="1419"/>
      <c r="C131" s="1420"/>
      <c r="D131" s="1424" t="s">
        <v>1258</v>
      </c>
      <c r="E131" s="1425"/>
      <c r="F131" s="1426"/>
      <c r="G131" s="1491"/>
      <c r="H131" s="1559"/>
      <c r="I131" s="1562"/>
      <c r="J131" s="1429"/>
    </row>
    <row r="132" spans="1:9" ht="13.5">
      <c r="A132" s="2073"/>
      <c r="B132" s="1985" t="s">
        <v>1259</v>
      </c>
      <c r="C132" s="1986" t="s">
        <v>1138</v>
      </c>
      <c r="D132" s="1558" t="s">
        <v>1260</v>
      </c>
      <c r="E132" s="1410"/>
      <c r="F132" s="1411"/>
      <c r="G132" s="1412"/>
      <c r="H132" s="1560"/>
      <c r="I132" s="1561"/>
    </row>
    <row r="133" spans="1:9" ht="42" customHeight="1">
      <c r="A133" s="2074"/>
      <c r="B133" s="1986"/>
      <c r="C133" s="1986"/>
      <c r="D133" s="1101" t="s">
        <v>1290</v>
      </c>
      <c r="E133" s="1974"/>
      <c r="F133" s="1976">
        <v>21823.1</v>
      </c>
      <c r="G133" s="1976">
        <v>18982.2</v>
      </c>
      <c r="H133" s="2076">
        <v>87</v>
      </c>
      <c r="I133" s="1561"/>
    </row>
    <row r="134" spans="1:8" ht="13.5">
      <c r="A134" s="2074"/>
      <c r="B134" s="1986"/>
      <c r="C134" s="1986"/>
      <c r="D134" s="1427" t="s">
        <v>1057</v>
      </c>
      <c r="E134" s="1975"/>
      <c r="F134" s="1977"/>
      <c r="G134" s="1977"/>
      <c r="H134" s="1983"/>
    </row>
    <row r="135" spans="1:8" ht="42.75" customHeight="1">
      <c r="A135" s="2074"/>
      <c r="B135" s="1986"/>
      <c r="C135" s="1986"/>
      <c r="D135" s="1101" t="s">
        <v>1289</v>
      </c>
      <c r="E135" s="1975"/>
      <c r="F135" s="1977"/>
      <c r="G135" s="1977"/>
      <c r="H135" s="1983"/>
    </row>
    <row r="136" spans="1:8" ht="13.5">
      <c r="A136" s="2074"/>
      <c r="B136" s="1986"/>
      <c r="C136" s="1986"/>
      <c r="D136" s="1427" t="s">
        <v>1058</v>
      </c>
      <c r="E136" s="1975"/>
      <c r="F136" s="1977"/>
      <c r="G136" s="1977"/>
      <c r="H136" s="1983"/>
    </row>
    <row r="137" spans="1:8" ht="13.5">
      <c r="A137" s="2074"/>
      <c r="B137" s="1987"/>
      <c r="C137" s="1987"/>
      <c r="D137" s="1428" t="s">
        <v>1261</v>
      </c>
      <c r="E137" s="2063"/>
      <c r="F137" s="1978"/>
      <c r="G137" s="1978"/>
      <c r="H137" s="1984"/>
    </row>
    <row r="138" spans="1:8" ht="13.5">
      <c r="A138" s="2074"/>
      <c r="B138" s="2057" t="s">
        <v>1293</v>
      </c>
      <c r="C138" s="1986" t="s">
        <v>1262</v>
      </c>
      <c r="D138" s="1421" t="s">
        <v>1294</v>
      </c>
      <c r="E138" s="1974"/>
      <c r="F138" s="2080">
        <v>1540</v>
      </c>
      <c r="G138" s="2080">
        <v>1540</v>
      </c>
      <c r="H138" s="1982">
        <v>100</v>
      </c>
    </row>
    <row r="139" spans="1:8" ht="13.5">
      <c r="A139" s="2074"/>
      <c r="B139" s="2058"/>
      <c r="C139" s="1986"/>
      <c r="D139" s="1118" t="s">
        <v>1057</v>
      </c>
      <c r="E139" s="1975"/>
      <c r="F139" s="2081"/>
      <c r="G139" s="2081"/>
      <c r="H139" s="1983"/>
    </row>
    <row r="140" spans="1:8" ht="67.5">
      <c r="A140" s="2074"/>
      <c r="B140" s="2058"/>
      <c r="C140" s="1986"/>
      <c r="D140" s="1407" t="s">
        <v>1295</v>
      </c>
      <c r="E140" s="1975"/>
      <c r="F140" s="2081"/>
      <c r="G140" s="2081"/>
      <c r="H140" s="1983"/>
    </row>
    <row r="141" spans="1:8" ht="13.5">
      <c r="A141" s="2074"/>
      <c r="B141" s="2058"/>
      <c r="C141" s="1986"/>
      <c r="D141" s="1417" t="s">
        <v>1245</v>
      </c>
      <c r="E141" s="1975"/>
      <c r="F141" s="2081"/>
      <c r="G141" s="2081"/>
      <c r="H141" s="1983"/>
    </row>
    <row r="142" spans="1:8" ht="16.5" customHeight="1">
      <c r="A142" s="2075"/>
      <c r="B142" s="2059"/>
      <c r="C142" s="1987"/>
      <c r="D142" s="1407" t="s">
        <v>1029</v>
      </c>
      <c r="E142" s="2063"/>
      <c r="F142" s="2082"/>
      <c r="G142" s="2082"/>
      <c r="H142" s="1984"/>
    </row>
  </sheetData>
  <sheetProtection/>
  <mergeCells count="143">
    <mergeCell ref="A132:A142"/>
    <mergeCell ref="B107:B112"/>
    <mergeCell ref="H133:H137"/>
    <mergeCell ref="H127:H130"/>
    <mergeCell ref="B123:B126"/>
    <mergeCell ref="C123:C126"/>
    <mergeCell ref="E123:E126"/>
    <mergeCell ref="E138:E142"/>
    <mergeCell ref="F138:F142"/>
    <mergeCell ref="G138:G142"/>
    <mergeCell ref="H138:H142"/>
    <mergeCell ref="B132:B137"/>
    <mergeCell ref="C132:C137"/>
    <mergeCell ref="E133:E137"/>
    <mergeCell ref="F133:F137"/>
    <mergeCell ref="G133:G137"/>
    <mergeCell ref="C138:C142"/>
    <mergeCell ref="B127:B130"/>
    <mergeCell ref="C127:C130"/>
    <mergeCell ref="E127:E130"/>
    <mergeCell ref="F127:F130"/>
    <mergeCell ref="G127:G130"/>
    <mergeCell ref="B138:B142"/>
    <mergeCell ref="F123:F126"/>
    <mergeCell ref="G123:G126"/>
    <mergeCell ref="H123:H126"/>
    <mergeCell ref="B119:B122"/>
    <mergeCell ref="C119:C122"/>
    <mergeCell ref="E119:E122"/>
    <mergeCell ref="F119:F122"/>
    <mergeCell ref="G119:G122"/>
    <mergeCell ref="H119:H122"/>
    <mergeCell ref="B113:B118"/>
    <mergeCell ref="C113:C118"/>
    <mergeCell ref="E113:E118"/>
    <mergeCell ref="F113:F118"/>
    <mergeCell ref="G113:G118"/>
    <mergeCell ref="H113:H118"/>
    <mergeCell ref="C86:C90"/>
    <mergeCell ref="H95:H99"/>
    <mergeCell ref="E95:E107"/>
    <mergeCell ref="G100:G107"/>
    <mergeCell ref="E108:E112"/>
    <mergeCell ref="F108:F112"/>
    <mergeCell ref="G108:G112"/>
    <mergeCell ref="H108:H112"/>
    <mergeCell ref="H91:H94"/>
    <mergeCell ref="F91:F94"/>
    <mergeCell ref="A72:A130"/>
    <mergeCell ref="B72:B77"/>
    <mergeCell ref="C72:C77"/>
    <mergeCell ref="E72:E77"/>
    <mergeCell ref="F72:F77"/>
    <mergeCell ref="G72:G77"/>
    <mergeCell ref="B100:B106"/>
    <mergeCell ref="F100:F107"/>
    <mergeCell ref="B91:B94"/>
    <mergeCell ref="E91:E94"/>
    <mergeCell ref="G91:G94"/>
    <mergeCell ref="B79:B84"/>
    <mergeCell ref="C79:C84"/>
    <mergeCell ref="B95:B99"/>
    <mergeCell ref="F95:F99"/>
    <mergeCell ref="G95:G99"/>
    <mergeCell ref="C91:C94"/>
    <mergeCell ref="B86:B90"/>
    <mergeCell ref="E86:E90"/>
    <mergeCell ref="F86:F90"/>
    <mergeCell ref="H72:H77"/>
    <mergeCell ref="F25:F29"/>
    <mergeCell ref="F35:F39"/>
    <mergeCell ref="H25:H29"/>
    <mergeCell ref="H54:H58"/>
    <mergeCell ref="H47:H52"/>
    <mergeCell ref="G35:G39"/>
    <mergeCell ref="H35:H39"/>
    <mergeCell ref="G30:G34"/>
    <mergeCell ref="H30:H34"/>
    <mergeCell ref="M7:M19"/>
    <mergeCell ref="E30:E34"/>
    <mergeCell ref="E25:E29"/>
    <mergeCell ref="E19:E23"/>
    <mergeCell ref="F19:F23"/>
    <mergeCell ref="K17:K19"/>
    <mergeCell ref="F30:F34"/>
    <mergeCell ref="G25:G29"/>
    <mergeCell ref="L17:L19"/>
    <mergeCell ref="H19:H23"/>
    <mergeCell ref="E41:E46"/>
    <mergeCell ref="B30:B34"/>
    <mergeCell ref="C19:C23"/>
    <mergeCell ref="A3:D3"/>
    <mergeCell ref="B25:B29"/>
    <mergeCell ref="C25:C29"/>
    <mergeCell ref="B19:B23"/>
    <mergeCell ref="B35:B39"/>
    <mergeCell ref="E7:H7"/>
    <mergeCell ref="A19:A52"/>
    <mergeCell ref="A9:A17"/>
    <mergeCell ref="B9:B13"/>
    <mergeCell ref="B15:B17"/>
    <mergeCell ref="C9:C13"/>
    <mergeCell ref="C15:C17"/>
    <mergeCell ref="A54:A64"/>
    <mergeCell ref="B41:B46"/>
    <mergeCell ref="B47:B52"/>
    <mergeCell ref="C30:C34"/>
    <mergeCell ref="E35:E39"/>
    <mergeCell ref="B60:B64"/>
    <mergeCell ref="C60:C64"/>
    <mergeCell ref="B54:B58"/>
    <mergeCell ref="C54:C58"/>
    <mergeCell ref="G41:G46"/>
    <mergeCell ref="F54:F58"/>
    <mergeCell ref="F47:F52"/>
    <mergeCell ref="G47:G52"/>
    <mergeCell ref="E47:E52"/>
    <mergeCell ref="H9:H13"/>
    <mergeCell ref="E15:E17"/>
    <mergeCell ref="F15:F17"/>
    <mergeCell ref="G15:G17"/>
    <mergeCell ref="H15:H17"/>
    <mergeCell ref="E9:E13"/>
    <mergeCell ref="F9:F13"/>
    <mergeCell ref="G9:G13"/>
    <mergeCell ref="G19:G23"/>
    <mergeCell ref="H100:H107"/>
    <mergeCell ref="C95:C112"/>
    <mergeCell ref="F41:F46"/>
    <mergeCell ref="C35:C39"/>
    <mergeCell ref="H41:H46"/>
    <mergeCell ref="C41:C52"/>
    <mergeCell ref="H79:H84"/>
    <mergeCell ref="H86:H90"/>
    <mergeCell ref="E54:E58"/>
    <mergeCell ref="E79:E84"/>
    <mergeCell ref="F79:F84"/>
    <mergeCell ref="G79:G84"/>
    <mergeCell ref="G86:G90"/>
    <mergeCell ref="E60:E64"/>
    <mergeCell ref="G54:G58"/>
    <mergeCell ref="G60:G64"/>
    <mergeCell ref="F60:F64"/>
  </mergeCells>
  <printOptions/>
  <pageMargins left="0.31496062992126" right="0.31496062992126" top="0.354330708661417" bottom="0.354330708661417" header="0.31496062992126" footer="0.31496062992126"/>
  <pageSetup horizontalDpi="600" verticalDpi="600" orientation="landscape" paperSize="9" scale="98" r:id="rId1"/>
  <rowBreaks count="1" manualBreakCount="1">
    <brk id="1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2.7109375" style="76" customWidth="1"/>
    <col min="2" max="2" width="6.140625" style="76" customWidth="1"/>
    <col min="3" max="3" width="7.8515625" style="76" customWidth="1"/>
    <col min="4" max="4" width="15.28125" style="76" customWidth="1"/>
    <col min="5" max="5" width="10.8515625" style="76" customWidth="1"/>
    <col min="6" max="6" width="7.57421875" style="76" customWidth="1"/>
    <col min="7" max="7" width="7.7109375" style="76" customWidth="1"/>
    <col min="8" max="8" width="9.140625" style="76" customWidth="1"/>
    <col min="9" max="9" width="12.00390625" style="76" customWidth="1"/>
    <col min="10" max="10" width="27.57421875" style="76" customWidth="1"/>
    <col min="11" max="16384" width="9.140625" style="76" customWidth="1"/>
  </cols>
  <sheetData>
    <row r="1" spans="1:16" s="21" customFormat="1" ht="15.75" customHeight="1">
      <c r="A1" s="135"/>
      <c r="B1" s="135"/>
      <c r="C1" s="136"/>
      <c r="D1" s="720"/>
      <c r="E1" s="135" t="s">
        <v>863</v>
      </c>
      <c r="F1" s="720"/>
      <c r="G1" s="720"/>
      <c r="M1" s="25"/>
      <c r="P1" s="35"/>
    </row>
    <row r="2" spans="1:7" ht="8.25" customHeight="1">
      <c r="A2" s="917"/>
      <c r="B2" s="917"/>
      <c r="C2" s="917"/>
      <c r="D2" s="917"/>
      <c r="E2" s="917"/>
      <c r="F2" s="554"/>
      <c r="G2" s="554"/>
    </row>
    <row r="3" spans="1:13" s="84" customFormat="1" ht="13.5" customHeight="1">
      <c r="A3" s="1745" t="s">
        <v>421</v>
      </c>
      <c r="B3" s="1745"/>
      <c r="C3" s="1745"/>
      <c r="D3" s="1745"/>
      <c r="E3" s="1745"/>
      <c r="F3" s="735"/>
      <c r="G3" s="735"/>
      <c r="H3" s="78"/>
      <c r="I3" s="78"/>
      <c r="J3" s="78"/>
      <c r="K3" s="78"/>
      <c r="L3" s="78"/>
      <c r="M3" s="78"/>
    </row>
    <row r="4" spans="1:13" s="84" customFormat="1" ht="15" customHeight="1">
      <c r="A4" s="1745" t="s">
        <v>864</v>
      </c>
      <c r="B4" s="1745"/>
      <c r="C4" s="1745"/>
      <c r="D4" s="1745"/>
      <c r="E4" s="1745"/>
      <c r="F4" s="735"/>
      <c r="G4" s="735"/>
      <c r="H4" s="78"/>
      <c r="I4" s="78"/>
      <c r="J4" s="78"/>
      <c r="K4" s="78"/>
      <c r="L4" s="78"/>
      <c r="M4" s="78"/>
    </row>
    <row r="5" spans="1:13" s="84" customFormat="1" ht="15" customHeight="1">
      <c r="A5" s="1746" t="s">
        <v>1304</v>
      </c>
      <c r="B5" s="1747"/>
      <c r="C5" s="1747"/>
      <c r="D5" s="1747"/>
      <c r="E5" s="1747"/>
      <c r="F5" s="572"/>
      <c r="G5" s="572"/>
      <c r="H5" s="106"/>
      <c r="I5" s="78"/>
      <c r="J5" s="78"/>
      <c r="K5" s="78"/>
      <c r="L5" s="78"/>
      <c r="M5" s="78"/>
    </row>
    <row r="6" spans="1:13" s="84" customFormat="1" ht="12" customHeight="1">
      <c r="A6" s="558" t="s">
        <v>865</v>
      </c>
      <c r="B6" s="558"/>
      <c r="C6" s="558"/>
      <c r="D6" s="558"/>
      <c r="E6" s="562"/>
      <c r="F6" s="556"/>
      <c r="G6" s="561"/>
      <c r="H6" s="82"/>
      <c r="J6" s="78"/>
      <c r="K6" s="78"/>
      <c r="L6" s="78"/>
      <c r="M6" s="78"/>
    </row>
    <row r="7" spans="1:13" s="84" customFormat="1" ht="12.75" customHeight="1">
      <c r="A7" s="558" t="s">
        <v>866</v>
      </c>
      <c r="B7" s="558"/>
      <c r="C7" s="558"/>
      <c r="D7" s="558"/>
      <c r="E7" s="558"/>
      <c r="F7" s="556"/>
      <c r="G7" s="560"/>
      <c r="H7" s="82"/>
      <c r="I7" s="82"/>
      <c r="J7" s="78"/>
      <c r="K7" s="78"/>
      <c r="L7" s="78"/>
      <c r="M7" s="78"/>
    </row>
    <row r="8" spans="1:13" s="84" customFormat="1" ht="12.75" customHeight="1" thickBot="1">
      <c r="A8" s="558" t="s">
        <v>513</v>
      </c>
      <c r="B8" s="558"/>
      <c r="C8" s="558"/>
      <c r="D8" s="558"/>
      <c r="E8" s="558"/>
      <c r="F8" s="558"/>
      <c r="G8" s="562"/>
      <c r="H8" s="81"/>
      <c r="J8" s="78"/>
      <c r="K8" s="78"/>
      <c r="L8" s="78"/>
      <c r="M8" s="78"/>
    </row>
    <row r="9" spans="1:12" s="84" customFormat="1" ht="12" customHeight="1" thickBot="1">
      <c r="A9" s="558" t="s">
        <v>514</v>
      </c>
      <c r="B9" s="558"/>
      <c r="C9" s="563"/>
      <c r="D9" s="736"/>
      <c r="E9" s="558"/>
      <c r="F9" s="558"/>
      <c r="G9" s="562"/>
      <c r="I9" s="78"/>
      <c r="J9" s="78"/>
      <c r="K9" s="78"/>
      <c r="L9" s="78"/>
    </row>
    <row r="10" spans="1:12" s="84" customFormat="1" ht="9.75" customHeight="1">
      <c r="A10" s="558" t="s">
        <v>665</v>
      </c>
      <c r="B10" s="558"/>
      <c r="C10" s="558"/>
      <c r="D10" s="558"/>
      <c r="E10" s="558"/>
      <c r="F10" s="558"/>
      <c r="G10" s="558"/>
      <c r="H10" s="81"/>
      <c r="I10" s="78"/>
      <c r="J10" s="78"/>
      <c r="K10" s="78"/>
      <c r="L10" s="78"/>
    </row>
    <row r="11" spans="1:12" s="84" customFormat="1" ht="9" customHeight="1">
      <c r="A11" s="558" t="s">
        <v>867</v>
      </c>
      <c r="B11" s="566"/>
      <c r="C11" s="566"/>
      <c r="D11" s="558"/>
      <c r="E11" s="558"/>
      <c r="F11" s="558"/>
      <c r="G11" s="558"/>
      <c r="H11" s="81"/>
      <c r="I11" s="87"/>
      <c r="J11" s="78"/>
      <c r="K11" s="78"/>
      <c r="L11" s="78"/>
    </row>
    <row r="12" spans="1:9" s="81" customFormat="1" ht="13.5" thickBot="1">
      <c r="A12" s="558" t="s">
        <v>667</v>
      </c>
      <c r="B12" s="567"/>
      <c r="C12" s="558"/>
      <c r="D12" s="558"/>
      <c r="E12" s="558"/>
      <c r="F12" s="558"/>
      <c r="G12" s="566"/>
      <c r="H12" s="86"/>
      <c r="I12" s="86"/>
    </row>
    <row r="13" spans="1:7" s="81" customFormat="1" ht="13.5" thickBot="1">
      <c r="A13" s="566" t="s">
        <v>427</v>
      </c>
      <c r="B13" s="567"/>
      <c r="C13" s="558"/>
      <c r="D13" s="728" t="s">
        <v>53</v>
      </c>
      <c r="E13" s="558"/>
      <c r="F13" s="558"/>
      <c r="G13" s="566"/>
    </row>
    <row r="14" spans="1:12" s="84" customFormat="1" ht="14.25" customHeight="1" thickBot="1">
      <c r="A14" s="561" t="s">
        <v>868</v>
      </c>
      <c r="B14" s="561"/>
      <c r="C14" s="737" t="s">
        <v>869</v>
      </c>
      <c r="D14" s="558"/>
      <c r="E14" s="558"/>
      <c r="F14" s="558"/>
      <c r="G14" s="566"/>
      <c r="I14" s="82"/>
      <c r="J14" s="78"/>
      <c r="K14" s="78"/>
      <c r="L14" s="78"/>
    </row>
    <row r="15" spans="1:9" s="82" customFormat="1" ht="11.25" customHeight="1" thickBot="1">
      <c r="A15" s="561" t="s">
        <v>669</v>
      </c>
      <c r="B15" s="568"/>
      <c r="C15" s="158" t="s">
        <v>670</v>
      </c>
      <c r="D15" s="728" t="s">
        <v>407</v>
      </c>
      <c r="E15" s="560"/>
      <c r="F15" s="560"/>
      <c r="G15" s="566"/>
      <c r="I15" s="81"/>
    </row>
    <row r="16" spans="1:9" s="82" customFormat="1" ht="13.5" thickBot="1">
      <c r="A16" s="561"/>
      <c r="B16" s="568"/>
      <c r="C16" s="158" t="s">
        <v>671</v>
      </c>
      <c r="D16" s="728" t="s">
        <v>408</v>
      </c>
      <c r="E16" s="560"/>
      <c r="F16" s="560"/>
      <c r="G16" s="560"/>
      <c r="I16" s="81"/>
    </row>
    <row r="17" spans="1:9" s="82" customFormat="1" ht="11.25" customHeight="1" thickBot="1">
      <c r="A17" s="561"/>
      <c r="B17" s="568"/>
      <c r="C17" s="158" t="s">
        <v>672</v>
      </c>
      <c r="D17" s="728" t="s">
        <v>408</v>
      </c>
      <c r="E17" s="560"/>
      <c r="F17" s="560"/>
      <c r="G17" s="560"/>
      <c r="I17" s="81"/>
    </row>
    <row r="18" spans="1:9" s="82" customFormat="1" ht="12" customHeight="1">
      <c r="A18" s="158" t="s">
        <v>905</v>
      </c>
      <c r="B18" s="158"/>
      <c r="C18" s="158"/>
      <c r="D18" s="158"/>
      <c r="E18" s="158"/>
      <c r="F18" s="158"/>
      <c r="G18" s="560"/>
      <c r="I18" s="81"/>
    </row>
    <row r="19" spans="1:9" s="82" customFormat="1" ht="7.5" customHeight="1" thickBot="1">
      <c r="A19" s="560"/>
      <c r="B19" s="158"/>
      <c r="C19" s="158"/>
      <c r="D19" s="158"/>
      <c r="E19" s="158"/>
      <c r="F19" s="560"/>
      <c r="G19" s="560"/>
      <c r="I19" s="81"/>
    </row>
    <row r="20" spans="1:9" s="82" customFormat="1" ht="13.5" thickBot="1">
      <c r="A20" s="158" t="s">
        <v>674</v>
      </c>
      <c r="B20" s="568"/>
      <c r="C20" s="558"/>
      <c r="D20" s="728" t="s">
        <v>407</v>
      </c>
      <c r="E20" s="560"/>
      <c r="F20" s="560"/>
      <c r="G20" s="560"/>
      <c r="I20" s="81"/>
    </row>
    <row r="21" spans="1:7" s="81" customFormat="1" ht="12.75">
      <c r="A21" s="566" t="s">
        <v>892</v>
      </c>
      <c r="B21" s="577"/>
      <c r="C21" s="566"/>
      <c r="D21" s="566"/>
      <c r="E21" s="558"/>
      <c r="F21" s="558"/>
      <c r="G21" s="558"/>
    </row>
    <row r="22" spans="1:7" ht="12.75" customHeight="1">
      <c r="A22" s="1750" t="s">
        <v>837</v>
      </c>
      <c r="B22" s="1741" t="s">
        <v>789</v>
      </c>
      <c r="C22" s="1741" t="s">
        <v>835</v>
      </c>
      <c r="D22" s="1741" t="s">
        <v>836</v>
      </c>
      <c r="E22" s="1748" t="s">
        <v>870</v>
      </c>
      <c r="F22" s="554"/>
      <c r="G22" s="554"/>
    </row>
    <row r="23" spans="1:7" ht="49.5" customHeight="1">
      <c r="A23" s="1751"/>
      <c r="B23" s="1742"/>
      <c r="C23" s="1742"/>
      <c r="D23" s="1742"/>
      <c r="E23" s="1749"/>
      <c r="F23" s="554"/>
      <c r="G23" s="554"/>
    </row>
    <row r="24" spans="1:7" ht="24" customHeight="1">
      <c r="A24" s="601" t="s">
        <v>872</v>
      </c>
      <c r="B24" s="738" t="s">
        <v>352</v>
      </c>
      <c r="C24" s="739"/>
      <c r="D24" s="739"/>
      <c r="E24" s="739"/>
      <c r="F24" s="554"/>
      <c r="G24" s="554"/>
    </row>
    <row r="25" spans="1:7" ht="13.5">
      <c r="A25" s="601"/>
      <c r="B25" s="738" t="s">
        <v>353</v>
      </c>
      <c r="C25" s="739"/>
      <c r="D25" s="739"/>
      <c r="E25" s="739"/>
      <c r="F25" s="554"/>
      <c r="G25" s="554"/>
    </row>
    <row r="26" spans="1:20" ht="10.5" customHeight="1">
      <c r="A26" s="601"/>
      <c r="B26" s="738" t="s">
        <v>354</v>
      </c>
      <c r="C26" s="739"/>
      <c r="D26" s="739"/>
      <c r="E26" s="739"/>
      <c r="F26" s="554"/>
      <c r="G26" s="55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</row>
    <row r="27" spans="1:20" ht="11.25" customHeight="1">
      <c r="A27" s="601"/>
      <c r="B27" s="738" t="s">
        <v>355</v>
      </c>
      <c r="C27" s="739"/>
      <c r="D27" s="739"/>
      <c r="E27" s="739"/>
      <c r="F27" s="554"/>
      <c r="G27" s="55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</row>
    <row r="28" spans="1:20" ht="13.5">
      <c r="A28" s="601" t="s">
        <v>873</v>
      </c>
      <c r="B28" s="738" t="s">
        <v>356</v>
      </c>
      <c r="C28" s="739"/>
      <c r="D28" s="739"/>
      <c r="E28" s="739"/>
      <c r="F28" s="554"/>
      <c r="G28" s="55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</row>
    <row r="29" spans="1:20" ht="13.5">
      <c r="A29" s="601" t="s">
        <v>874</v>
      </c>
      <c r="B29" s="738" t="s">
        <v>357</v>
      </c>
      <c r="C29" s="739"/>
      <c r="D29" s="739"/>
      <c r="E29" s="739"/>
      <c r="F29" s="554"/>
      <c r="G29" s="554"/>
      <c r="J29" s="1224"/>
      <c r="K29" s="1765"/>
      <c r="L29" s="1765"/>
      <c r="M29" s="1765"/>
      <c r="N29" s="1765"/>
      <c r="O29" s="1224"/>
      <c r="P29" s="1224"/>
      <c r="Q29" s="1765"/>
      <c r="R29" s="1765"/>
      <c r="S29" s="1224"/>
      <c r="T29" s="1224"/>
    </row>
    <row r="30" spans="1:20" ht="23.25" customHeight="1">
      <c r="A30" s="601" t="s">
        <v>875</v>
      </c>
      <c r="B30" s="738" t="s">
        <v>358</v>
      </c>
      <c r="C30" s="732">
        <v>60.07</v>
      </c>
      <c r="D30" s="732">
        <v>21.59</v>
      </c>
      <c r="E30" s="766">
        <v>1099.34</v>
      </c>
      <c r="F30" s="554"/>
      <c r="G30" s="554"/>
      <c r="H30" s="765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</row>
    <row r="31" spans="1:20" ht="25.5">
      <c r="A31" s="601" t="s">
        <v>871</v>
      </c>
      <c r="B31" s="738" t="s">
        <v>359</v>
      </c>
      <c r="C31" s="732"/>
      <c r="D31" s="732"/>
      <c r="E31" s="732"/>
      <c r="F31" s="554"/>
      <c r="G31" s="55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</row>
    <row r="32" spans="1:20" ht="13.5">
      <c r="A32" s="601" t="s">
        <v>876</v>
      </c>
      <c r="B32" s="738" t="s">
        <v>360</v>
      </c>
      <c r="C32" s="766">
        <v>945.4</v>
      </c>
      <c r="D32" s="766">
        <v>1707.3</v>
      </c>
      <c r="E32" s="766">
        <v>2460.55</v>
      </c>
      <c r="F32" s="554"/>
      <c r="G32" s="1226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</row>
    <row r="33" spans="1:20" ht="13.5">
      <c r="A33" s="601" t="s">
        <v>877</v>
      </c>
      <c r="B33" s="738" t="s">
        <v>361</v>
      </c>
      <c r="C33" s="732"/>
      <c r="D33" s="732"/>
      <c r="E33" s="732"/>
      <c r="F33" s="554"/>
      <c r="G33" s="55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</row>
    <row r="34" spans="1:20" ht="13.5">
      <c r="A34" s="601" t="s">
        <v>878</v>
      </c>
      <c r="B34" s="738" t="s">
        <v>362</v>
      </c>
      <c r="C34" s="732"/>
      <c r="D34" s="732"/>
      <c r="E34" s="732"/>
      <c r="F34" s="554"/>
      <c r="G34" s="55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</row>
    <row r="35" spans="1:20" ht="13.5">
      <c r="A35" s="601" t="s">
        <v>879</v>
      </c>
      <c r="B35" s="738" t="s">
        <v>363</v>
      </c>
      <c r="C35" s="732"/>
      <c r="D35" s="732"/>
      <c r="E35" s="732"/>
      <c r="F35" s="554"/>
      <c r="G35" s="55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</row>
    <row r="36" spans="1:20" ht="13.5">
      <c r="A36" s="601" t="s">
        <v>880</v>
      </c>
      <c r="B36" s="738" t="s">
        <v>364</v>
      </c>
      <c r="C36" s="732"/>
      <c r="D36" s="732"/>
      <c r="E36" s="732"/>
      <c r="F36" s="554"/>
      <c r="G36" s="554"/>
      <c r="J36" s="1224"/>
      <c r="K36" s="1224"/>
      <c r="L36" s="1224"/>
      <c r="M36" s="1224"/>
      <c r="N36" s="1224"/>
      <c r="O36" s="1224"/>
      <c r="P36" s="1224"/>
      <c r="Q36" s="1224"/>
      <c r="R36" s="1224"/>
      <c r="S36" s="1224"/>
      <c r="T36" s="1224"/>
    </row>
    <row r="37" spans="1:20" ht="25.5">
      <c r="A37" s="601" t="s">
        <v>881</v>
      </c>
      <c r="B37" s="738" t="s">
        <v>365</v>
      </c>
      <c r="C37" s="766"/>
      <c r="D37" s="766"/>
      <c r="E37" s="766"/>
      <c r="F37" s="554"/>
      <c r="G37" s="554"/>
      <c r="H37" s="767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</row>
    <row r="38" spans="1:20" ht="13.5">
      <c r="A38" s="601" t="s">
        <v>882</v>
      </c>
      <c r="B38" s="738" t="s">
        <v>366</v>
      </c>
      <c r="C38" s="766">
        <f>SUM(C28:C37)</f>
        <v>1005.47</v>
      </c>
      <c r="D38" s="766">
        <f>SUM(D28:D37)</f>
        <v>1728.8899999999999</v>
      </c>
      <c r="E38" s="766">
        <f>SUM(E28:E37)</f>
        <v>3559.8900000000003</v>
      </c>
      <c r="F38" s="554"/>
      <c r="G38" s="55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</row>
    <row r="39" spans="1:20" ht="11.25" customHeight="1">
      <c r="A39" s="554"/>
      <c r="B39" s="555"/>
      <c r="C39" s="554"/>
      <c r="D39" s="554"/>
      <c r="E39" s="554"/>
      <c r="F39" s="554"/>
      <c r="G39" s="554"/>
      <c r="J39" s="1224"/>
      <c r="K39" s="1224"/>
      <c r="L39" s="1224"/>
      <c r="M39" s="1224"/>
      <c r="N39" s="1224"/>
      <c r="O39" s="1224"/>
      <c r="P39" s="1224"/>
      <c r="Q39" s="1224"/>
      <c r="R39" s="1224"/>
      <c r="S39" s="1224"/>
      <c r="T39" s="1224"/>
    </row>
    <row r="40" spans="1:20" ht="12.75" customHeight="1">
      <c r="A40" s="1750" t="s">
        <v>837</v>
      </c>
      <c r="B40" s="1741" t="s">
        <v>681</v>
      </c>
      <c r="C40" s="1741" t="s">
        <v>790</v>
      </c>
      <c r="D40" s="1743" t="s">
        <v>837</v>
      </c>
      <c r="E40" s="1741" t="s">
        <v>681</v>
      </c>
      <c r="F40" s="1741" t="s">
        <v>790</v>
      </c>
      <c r="G40" s="554"/>
      <c r="J40" s="1224"/>
      <c r="K40" s="1224"/>
      <c r="L40" s="1224"/>
      <c r="M40" s="1224"/>
      <c r="N40" s="1224"/>
      <c r="O40" s="1224"/>
      <c r="P40" s="1224"/>
      <c r="Q40" s="1224"/>
      <c r="R40" s="1224"/>
      <c r="S40" s="1224"/>
      <c r="T40" s="1224"/>
    </row>
    <row r="41" spans="1:20" ht="12" customHeight="1">
      <c r="A41" s="1751"/>
      <c r="B41" s="1742"/>
      <c r="C41" s="1742"/>
      <c r="D41" s="1744"/>
      <c r="E41" s="1742"/>
      <c r="F41" s="1742"/>
      <c r="G41" s="55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</row>
    <row r="42" spans="1:20" ht="25.5" customHeight="1">
      <c r="A42" s="740" t="s">
        <v>883</v>
      </c>
      <c r="B42" s="1739">
        <v>160</v>
      </c>
      <c r="C42" s="1757">
        <v>4283.31</v>
      </c>
      <c r="D42" s="747" t="s">
        <v>885</v>
      </c>
      <c r="E42" s="738">
        <v>180</v>
      </c>
      <c r="F42" s="768"/>
      <c r="G42" s="554"/>
      <c r="H42" s="767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</row>
    <row r="43" spans="1:20" ht="25.5">
      <c r="A43" s="741"/>
      <c r="B43" s="1756"/>
      <c r="C43" s="1758"/>
      <c r="D43" s="744" t="s">
        <v>886</v>
      </c>
      <c r="E43" s="738">
        <v>190</v>
      </c>
      <c r="F43" s="742"/>
      <c r="G43" s="55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</row>
    <row r="44" spans="1:20" ht="51">
      <c r="A44" s="734"/>
      <c r="B44" s="1740"/>
      <c r="C44" s="1759"/>
      <c r="D44" s="744" t="s">
        <v>887</v>
      </c>
      <c r="E44" s="738">
        <v>200</v>
      </c>
      <c r="F44" s="742"/>
      <c r="G44" s="554"/>
      <c r="H44" s="919"/>
      <c r="I44" s="767"/>
      <c r="J44" s="1224"/>
      <c r="K44" s="1224"/>
      <c r="L44" s="1642"/>
      <c r="M44" s="1224"/>
      <c r="N44" s="1224"/>
      <c r="O44" s="1224"/>
      <c r="P44" s="1224"/>
      <c r="Q44" s="1224"/>
      <c r="R44" s="1642"/>
      <c r="S44" s="1224"/>
      <c r="T44" s="1224"/>
    </row>
    <row r="45" spans="1:20" ht="38.25" customHeight="1">
      <c r="A45" s="740" t="s">
        <v>884</v>
      </c>
      <c r="B45" s="1739">
        <v>170</v>
      </c>
      <c r="C45" s="1760"/>
      <c r="D45" s="744" t="s">
        <v>888</v>
      </c>
      <c r="E45" s="738"/>
      <c r="F45" s="742"/>
      <c r="G45" s="55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</row>
    <row r="46" spans="1:20" ht="13.5">
      <c r="A46" s="741"/>
      <c r="B46" s="1756"/>
      <c r="C46" s="1761"/>
      <c r="D46" s="747" t="s">
        <v>889</v>
      </c>
      <c r="E46" s="738">
        <v>210</v>
      </c>
      <c r="F46" s="768"/>
      <c r="G46" s="554"/>
      <c r="H46" s="767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</row>
    <row r="47" spans="1:20" ht="13.5">
      <c r="A47" s="734"/>
      <c r="B47" s="1740"/>
      <c r="C47" s="1762"/>
      <c r="D47" s="743" t="s">
        <v>890</v>
      </c>
      <c r="E47" s="738">
        <v>220</v>
      </c>
      <c r="F47" s="739"/>
      <c r="G47" s="554"/>
      <c r="J47" s="1643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</row>
    <row r="48" spans="1:20" ht="13.5">
      <c r="A48" s="740" t="s">
        <v>840</v>
      </c>
      <c r="B48" s="1739">
        <v>980</v>
      </c>
      <c r="C48" s="1752">
        <f>C38+C42-E38</f>
        <v>1728.8900000000003</v>
      </c>
      <c r="D48" s="1763" t="s">
        <v>840</v>
      </c>
      <c r="E48" s="1739">
        <v>980</v>
      </c>
      <c r="F48" s="1754">
        <f>C48</f>
        <v>1728.8900000000003</v>
      </c>
      <c r="G48" s="554"/>
      <c r="J48" s="1224"/>
      <c r="K48" s="1765"/>
      <c r="L48" s="1765"/>
      <c r="M48" s="1765"/>
      <c r="N48" s="1765"/>
      <c r="O48" s="1765"/>
      <c r="P48" s="1765"/>
      <c r="Q48" s="1765"/>
      <c r="R48" s="1765"/>
      <c r="S48" s="1765"/>
      <c r="T48" s="1765"/>
    </row>
    <row r="49" spans="1:20" ht="10.5" customHeight="1">
      <c r="A49" s="734"/>
      <c r="B49" s="1740"/>
      <c r="C49" s="1753"/>
      <c r="D49" s="1764"/>
      <c r="E49" s="1740"/>
      <c r="F49" s="1755"/>
      <c r="G49" s="554"/>
      <c r="I49" s="767"/>
      <c r="J49" s="1643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</row>
    <row r="50" spans="1:20" ht="13.5">
      <c r="A50" s="598" t="s">
        <v>891</v>
      </c>
      <c r="B50" s="746"/>
      <c r="C50" s="746"/>
      <c r="D50" s="554"/>
      <c r="E50" s="554"/>
      <c r="F50" s="554"/>
      <c r="G50" s="55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</row>
    <row r="51" spans="1:20" ht="13.5">
      <c r="A51" s="598"/>
      <c r="B51" s="554"/>
      <c r="C51" s="554"/>
      <c r="D51" s="607" t="s">
        <v>525</v>
      </c>
      <c r="E51" s="554"/>
      <c r="F51" s="554"/>
      <c r="G51" s="55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</row>
    <row r="52" spans="1:20" ht="13.5">
      <c r="A52" s="598" t="s">
        <v>509</v>
      </c>
      <c r="B52" s="746"/>
      <c r="C52" s="746"/>
      <c r="D52" s="745" t="s">
        <v>1220</v>
      </c>
      <c r="E52" s="931" t="s">
        <v>1219</v>
      </c>
      <c r="F52" s="554"/>
      <c r="G52" s="1226"/>
      <c r="H52" s="919"/>
      <c r="I52" s="919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</row>
    <row r="53" spans="1:20" ht="13.5">
      <c r="A53" s="554"/>
      <c r="B53" s="554"/>
      <c r="C53" s="554"/>
      <c r="D53" s="554"/>
      <c r="E53" s="554"/>
      <c r="F53" s="554"/>
      <c r="G53" s="55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</row>
    <row r="54" spans="8:20" ht="12.75">
      <c r="H54" s="919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</row>
    <row r="55" spans="10:20" ht="12.75"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</row>
    <row r="56" spans="10:20" ht="12.75"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</row>
    <row r="57" spans="2:20" ht="12.75">
      <c r="B57" s="77"/>
      <c r="E57" s="919"/>
      <c r="H57" s="1225"/>
      <c r="I57" s="919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</row>
    <row r="58" spans="2:20" ht="12.75">
      <c r="B58" s="77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</row>
    <row r="59" spans="2:20" ht="12.75">
      <c r="B59" s="77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</row>
    <row r="60" spans="2:20" ht="12.75">
      <c r="B60" s="77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</row>
    <row r="61" spans="2:20" ht="12.75">
      <c r="B61" s="77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</row>
    <row r="62" spans="2:20" ht="12.75">
      <c r="B62" s="77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</row>
    <row r="63" spans="2:20" ht="12.75">
      <c r="B63" s="77"/>
      <c r="J63" s="1224"/>
      <c r="K63" s="1224"/>
      <c r="L63" s="1224"/>
      <c r="M63" s="1224"/>
      <c r="N63" s="1224"/>
      <c r="O63" s="1224"/>
      <c r="P63" s="1224"/>
      <c r="Q63" s="1224"/>
      <c r="R63" s="1224"/>
      <c r="S63" s="1224"/>
      <c r="T63" s="1224"/>
    </row>
    <row r="64" spans="2:20" ht="12.75">
      <c r="B64" s="77"/>
      <c r="J64" s="1224"/>
      <c r="K64" s="1642"/>
      <c r="L64" s="1642"/>
      <c r="M64" s="1224"/>
      <c r="N64" s="1224"/>
      <c r="O64" s="1224"/>
      <c r="P64" s="1224"/>
      <c r="Q64" s="1224"/>
      <c r="R64" s="1224"/>
      <c r="S64" s="1224"/>
      <c r="T64" s="1224"/>
    </row>
    <row r="65" spans="2:20" ht="12.75">
      <c r="B65" s="77"/>
      <c r="J65" s="1224"/>
      <c r="K65" s="1224"/>
      <c r="L65" s="1224"/>
      <c r="M65" s="1224"/>
      <c r="N65" s="1224"/>
      <c r="O65" s="1224"/>
      <c r="P65" s="1224"/>
      <c r="Q65" s="1224"/>
      <c r="R65" s="1224"/>
      <c r="S65" s="1224"/>
      <c r="T65" s="1224"/>
    </row>
    <row r="66" spans="2:20" ht="12.75">
      <c r="B66" s="77"/>
      <c r="J66" s="1224"/>
      <c r="K66" s="1224"/>
      <c r="L66" s="1224"/>
      <c r="M66" s="1224"/>
      <c r="N66" s="1224"/>
      <c r="O66" s="1224"/>
      <c r="P66" s="1224"/>
      <c r="Q66" s="1224"/>
      <c r="R66" s="1224"/>
      <c r="S66" s="1224"/>
      <c r="T66" s="1224"/>
    </row>
    <row r="67" spans="2:20" ht="12.75">
      <c r="B67" s="77"/>
      <c r="J67" s="1224"/>
      <c r="K67" s="1224"/>
      <c r="L67" s="1224"/>
      <c r="M67" s="1224"/>
      <c r="N67" s="1224"/>
      <c r="O67" s="1224"/>
      <c r="P67" s="1224"/>
      <c r="Q67" s="1224"/>
      <c r="R67" s="1224"/>
      <c r="S67" s="1224"/>
      <c r="T67" s="1224"/>
    </row>
    <row r="68" spans="2:20" ht="12.75">
      <c r="B68" s="77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</row>
    <row r="69" spans="2:20" ht="12.75">
      <c r="B69" s="77"/>
      <c r="J69" s="1224"/>
      <c r="K69" s="1224"/>
      <c r="L69" s="1224"/>
      <c r="M69" s="1224"/>
      <c r="N69" s="1224"/>
      <c r="O69" s="1224"/>
      <c r="P69" s="1224"/>
      <c r="Q69" s="1224"/>
      <c r="R69" s="1224"/>
      <c r="S69" s="1224"/>
      <c r="T69" s="1224"/>
    </row>
    <row r="70" spans="2:20" ht="12.75">
      <c r="B70" s="77"/>
      <c r="J70" s="1224"/>
      <c r="K70" s="1224"/>
      <c r="L70" s="1224"/>
      <c r="M70" s="1224"/>
      <c r="N70" s="1224"/>
      <c r="O70" s="1224"/>
      <c r="P70" s="1224"/>
      <c r="Q70" s="1224"/>
      <c r="R70" s="1224"/>
      <c r="S70" s="1224"/>
      <c r="T70" s="1224"/>
    </row>
    <row r="71" spans="2:20" ht="12.75">
      <c r="B71" s="77"/>
      <c r="J71" s="1224"/>
      <c r="K71" s="1224"/>
      <c r="L71" s="1224"/>
      <c r="M71" s="1224"/>
      <c r="N71" s="1224"/>
      <c r="O71" s="1224"/>
      <c r="P71" s="1224"/>
      <c r="Q71" s="1224"/>
      <c r="R71" s="1224"/>
      <c r="S71" s="1224"/>
      <c r="T71" s="1224"/>
    </row>
    <row r="72" spans="2:20" ht="12.75">
      <c r="B72" s="77"/>
      <c r="J72" s="1224"/>
      <c r="K72" s="1224"/>
      <c r="L72" s="1224"/>
      <c r="M72" s="1224"/>
      <c r="N72" s="1224"/>
      <c r="O72" s="1224"/>
      <c r="P72" s="1224"/>
      <c r="Q72" s="1224"/>
      <c r="R72" s="1224"/>
      <c r="S72" s="1224"/>
      <c r="T72" s="1224"/>
    </row>
    <row r="73" spans="10:20" ht="12.75">
      <c r="J73" s="1224"/>
      <c r="K73" s="1224"/>
      <c r="L73" s="1224"/>
      <c r="M73" s="1224"/>
      <c r="N73" s="1224"/>
      <c r="O73" s="1224"/>
      <c r="P73" s="1224"/>
      <c r="Q73" s="1224"/>
      <c r="R73" s="1224"/>
      <c r="S73" s="1224"/>
      <c r="T73" s="1224"/>
    </row>
    <row r="74" spans="10:20" ht="12.75">
      <c r="J74" s="1224"/>
      <c r="K74" s="1224"/>
      <c r="L74" s="1224"/>
      <c r="M74" s="1224"/>
      <c r="N74" s="1224"/>
      <c r="O74" s="1224"/>
      <c r="P74" s="1224"/>
      <c r="Q74" s="1224"/>
      <c r="R74" s="1224"/>
      <c r="S74" s="1224"/>
      <c r="T74" s="1224"/>
    </row>
    <row r="75" spans="10:20" ht="12.75">
      <c r="J75" s="1224"/>
      <c r="K75" s="1224"/>
      <c r="L75" s="1224"/>
      <c r="M75" s="1224"/>
      <c r="N75" s="1224"/>
      <c r="O75" s="1224"/>
      <c r="P75" s="1224"/>
      <c r="Q75" s="1224"/>
      <c r="R75" s="1224"/>
      <c r="S75" s="1224"/>
      <c r="T75" s="1224"/>
    </row>
    <row r="76" spans="10:20" ht="12.75">
      <c r="J76" s="1224"/>
      <c r="K76" s="1224"/>
      <c r="L76" s="1224"/>
      <c r="M76" s="1224"/>
      <c r="N76" s="1224"/>
      <c r="O76" s="1224"/>
      <c r="P76" s="1224"/>
      <c r="Q76" s="1224"/>
      <c r="R76" s="1224"/>
      <c r="S76" s="1224"/>
      <c r="T76" s="1224"/>
    </row>
    <row r="77" spans="10:20" ht="12.75"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</row>
    <row r="78" spans="10:20" ht="12.75">
      <c r="J78" s="1224"/>
      <c r="K78" s="1224"/>
      <c r="L78" s="1224"/>
      <c r="M78" s="1224"/>
      <c r="N78" s="1224"/>
      <c r="O78" s="1224"/>
      <c r="P78" s="1224"/>
      <c r="Q78" s="1224"/>
      <c r="R78" s="1224"/>
      <c r="S78" s="1224"/>
      <c r="T78" s="1224"/>
    </row>
    <row r="79" spans="10:20" ht="12.75">
      <c r="J79" s="1224"/>
      <c r="K79" s="1224"/>
      <c r="L79" s="1224"/>
      <c r="M79" s="1224"/>
      <c r="N79" s="1224"/>
      <c r="O79" s="1224"/>
      <c r="P79" s="1224"/>
      <c r="Q79" s="1224"/>
      <c r="R79" s="1224"/>
      <c r="S79" s="1224"/>
      <c r="T79" s="1224"/>
    </row>
    <row r="80" spans="10:20" ht="12.75">
      <c r="J80" s="1224"/>
      <c r="K80" s="1224"/>
      <c r="L80" s="1224"/>
      <c r="M80" s="1224"/>
      <c r="N80" s="1224"/>
      <c r="O80" s="1224"/>
      <c r="P80" s="1224"/>
      <c r="Q80" s="1224"/>
      <c r="R80" s="1224"/>
      <c r="S80" s="1224"/>
      <c r="T80" s="1224"/>
    </row>
    <row r="81" spans="10:20" ht="12.75">
      <c r="J81" s="1224"/>
      <c r="K81" s="1224"/>
      <c r="L81" s="1224"/>
      <c r="M81" s="1224"/>
      <c r="N81" s="1224"/>
      <c r="O81" s="1224"/>
      <c r="P81" s="1224"/>
      <c r="Q81" s="1224"/>
      <c r="R81" s="1224"/>
      <c r="S81" s="1224"/>
      <c r="T81" s="1224"/>
    </row>
    <row r="82" spans="10:20" ht="12.75">
      <c r="J82" s="1224"/>
      <c r="K82" s="1224"/>
      <c r="L82" s="1224"/>
      <c r="M82" s="1224"/>
      <c r="N82" s="1224"/>
      <c r="O82" s="1224"/>
      <c r="P82" s="1224"/>
      <c r="Q82" s="1224"/>
      <c r="R82" s="1224"/>
      <c r="S82" s="1224"/>
      <c r="T82" s="1224"/>
    </row>
    <row r="83" spans="10:20" ht="12.75"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</row>
    <row r="84" spans="10:20" ht="12.75">
      <c r="J84" s="1224"/>
      <c r="K84" s="1224"/>
      <c r="L84" s="1224"/>
      <c r="M84" s="1224"/>
      <c r="N84" s="1224"/>
      <c r="O84" s="1224"/>
      <c r="P84" s="1224"/>
      <c r="Q84" s="1224"/>
      <c r="R84" s="1224"/>
      <c r="S84" s="1224"/>
      <c r="T84" s="1224"/>
    </row>
    <row r="85" spans="10:20" ht="12.75">
      <c r="J85" s="1224"/>
      <c r="K85" s="1224"/>
      <c r="L85" s="1224"/>
      <c r="M85" s="1224"/>
      <c r="N85" s="1224"/>
      <c r="O85" s="1224"/>
      <c r="P85" s="1224"/>
      <c r="Q85" s="1224"/>
      <c r="R85" s="1224"/>
      <c r="S85" s="1224"/>
      <c r="T85" s="1224"/>
    </row>
    <row r="86" spans="10:20" ht="12.75">
      <c r="J86" s="1224"/>
      <c r="K86" s="1224"/>
      <c r="L86" s="1224"/>
      <c r="M86" s="1224"/>
      <c r="N86" s="1224"/>
      <c r="O86" s="1224"/>
      <c r="P86" s="1224"/>
      <c r="Q86" s="1224"/>
      <c r="R86" s="1224"/>
      <c r="S86" s="1224"/>
      <c r="T86" s="1224"/>
    </row>
    <row r="87" spans="10:20" ht="12.75">
      <c r="J87" s="1224"/>
      <c r="K87" s="1224"/>
      <c r="L87" s="1224"/>
      <c r="M87" s="1224"/>
      <c r="N87" s="1224"/>
      <c r="O87" s="1224"/>
      <c r="P87" s="1224"/>
      <c r="Q87" s="1224"/>
      <c r="R87" s="1224"/>
      <c r="S87" s="1224"/>
      <c r="T87" s="1224"/>
    </row>
    <row r="88" spans="10:20" ht="12.75">
      <c r="J88" s="1224"/>
      <c r="K88" s="1224"/>
      <c r="L88" s="1224"/>
      <c r="M88" s="1224"/>
      <c r="N88" s="1224"/>
      <c r="O88" s="1224"/>
      <c r="P88" s="1224"/>
      <c r="Q88" s="1224"/>
      <c r="R88" s="1224"/>
      <c r="S88" s="1224"/>
      <c r="T88" s="1224"/>
    </row>
    <row r="89" spans="10:20" ht="12.75">
      <c r="J89" s="1224"/>
      <c r="K89" s="1224"/>
      <c r="L89" s="1224"/>
      <c r="M89" s="1224"/>
      <c r="N89" s="1224"/>
      <c r="O89" s="1224"/>
      <c r="P89" s="1224"/>
      <c r="Q89" s="1224"/>
      <c r="R89" s="1224"/>
      <c r="S89" s="1224"/>
      <c r="T89" s="1224"/>
    </row>
    <row r="90" spans="10:20" ht="12.75">
      <c r="J90" s="1224"/>
      <c r="K90" s="1224"/>
      <c r="L90" s="1224"/>
      <c r="M90" s="1224"/>
      <c r="N90" s="1224"/>
      <c r="O90" s="1224"/>
      <c r="P90" s="1224"/>
      <c r="Q90" s="1224"/>
      <c r="R90" s="1224"/>
      <c r="S90" s="1224"/>
      <c r="T90" s="1224"/>
    </row>
  </sheetData>
  <sheetProtection/>
  <mergeCells count="31">
    <mergeCell ref="S48:T48"/>
    <mergeCell ref="K29:L29"/>
    <mergeCell ref="M29:N29"/>
    <mergeCell ref="Q29:R29"/>
    <mergeCell ref="K48:L48"/>
    <mergeCell ref="M48:N48"/>
    <mergeCell ref="O48:P48"/>
    <mergeCell ref="Q48:R48"/>
    <mergeCell ref="F40:F41"/>
    <mergeCell ref="C48:C49"/>
    <mergeCell ref="F48:F49"/>
    <mergeCell ref="B42:B44"/>
    <mergeCell ref="C42:C44"/>
    <mergeCell ref="B45:B47"/>
    <mergeCell ref="C45:C47"/>
    <mergeCell ref="E40:E41"/>
    <mergeCell ref="D48:D49"/>
    <mergeCell ref="E48:E49"/>
    <mergeCell ref="A3:E3"/>
    <mergeCell ref="A4:E4"/>
    <mergeCell ref="A5:E5"/>
    <mergeCell ref="E22:E23"/>
    <mergeCell ref="A22:A23"/>
    <mergeCell ref="A40:A41"/>
    <mergeCell ref="B48:B49"/>
    <mergeCell ref="B22:B23"/>
    <mergeCell ref="C22:C23"/>
    <mergeCell ref="D22:D23"/>
    <mergeCell ref="B40:B41"/>
    <mergeCell ref="C40:C41"/>
    <mergeCell ref="D40:D41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1.421875" style="21" customWidth="1"/>
    <col min="2" max="2" width="34.28125" style="22" customWidth="1"/>
    <col min="3" max="3" width="13.28125" style="21" customWidth="1"/>
    <col min="4" max="4" width="12.8515625" style="21" customWidth="1"/>
    <col min="5" max="5" width="11.7109375" style="24" customWidth="1"/>
    <col min="6" max="6" width="12.00390625" style="24" customWidth="1"/>
    <col min="7" max="7" width="12.57421875" style="21" customWidth="1"/>
    <col min="8" max="8" width="12.140625" style="21" customWidth="1"/>
    <col min="9" max="9" width="9.28125" style="21" customWidth="1"/>
    <col min="10" max="10" width="11.28125" style="21" customWidth="1"/>
    <col min="11" max="11" width="7.57421875" style="21" customWidth="1"/>
    <col min="12" max="16384" width="9.140625" style="21" customWidth="1"/>
  </cols>
  <sheetData>
    <row r="1" spans="1:12" ht="12.75" customHeight="1">
      <c r="A1" s="135"/>
      <c r="B1" s="136"/>
      <c r="C1" s="135"/>
      <c r="D1" s="135"/>
      <c r="E1" s="138"/>
      <c r="F1" s="138"/>
      <c r="G1" s="135"/>
      <c r="H1" s="135"/>
      <c r="I1" s="135" t="s">
        <v>906</v>
      </c>
      <c r="J1" s="138"/>
      <c r="K1" s="720"/>
      <c r="L1" s="26"/>
    </row>
    <row r="2" spans="1:11" ht="15.75" customHeight="1">
      <c r="A2" s="1779" t="s">
        <v>421</v>
      </c>
      <c r="B2" s="1779"/>
      <c r="C2" s="1779"/>
      <c r="D2" s="1779"/>
      <c r="E2" s="1779"/>
      <c r="F2" s="916"/>
      <c r="G2" s="825"/>
      <c r="H2" s="825"/>
      <c r="I2" s="825"/>
      <c r="J2" s="140"/>
      <c r="K2" s="140"/>
    </row>
    <row r="3" spans="1:11" s="27" customFormat="1" ht="16.5" customHeight="1">
      <c r="A3" s="1780" t="s">
        <v>907</v>
      </c>
      <c r="B3" s="1780"/>
      <c r="C3" s="1780"/>
      <c r="D3" s="1780"/>
      <c r="E3" s="1780"/>
      <c r="F3" s="1780"/>
      <c r="G3" s="1780"/>
      <c r="H3" s="1780"/>
      <c r="I3" s="1780"/>
      <c r="J3" s="141"/>
      <c r="K3" s="141"/>
    </row>
    <row r="4" spans="1:11" s="27" customFormat="1" ht="14.25" customHeight="1">
      <c r="A4" s="1698" t="s">
        <v>1211</v>
      </c>
      <c r="B4" s="1698"/>
      <c r="C4" s="1698"/>
      <c r="D4" s="1698"/>
      <c r="E4" s="1698"/>
      <c r="F4" s="1698"/>
      <c r="G4" s="1698"/>
      <c r="H4" s="1698"/>
      <c r="I4" s="1698"/>
      <c r="J4" s="1698"/>
      <c r="K4" s="824"/>
    </row>
    <row r="5" spans="1:11" s="29" customFormat="1" ht="12.75">
      <c r="A5" s="146" t="s">
        <v>924</v>
      </c>
      <c r="B5" s="144"/>
      <c r="C5" s="144"/>
      <c r="D5" s="144"/>
      <c r="E5" s="145"/>
      <c r="F5" s="145"/>
      <c r="G5" s="145"/>
      <c r="H5" s="310"/>
      <c r="I5" s="310"/>
      <c r="J5" s="310"/>
      <c r="K5" s="310"/>
    </row>
    <row r="6" spans="1:11" s="28" customFormat="1" ht="26.25" customHeight="1" thickBot="1">
      <c r="A6" s="146" t="s">
        <v>925</v>
      </c>
      <c r="B6" s="146"/>
      <c r="C6" s="146"/>
      <c r="D6" s="146"/>
      <c r="E6" s="1781" t="s">
        <v>908</v>
      </c>
      <c r="F6" s="1781"/>
      <c r="G6" s="1781"/>
      <c r="H6" s="1781"/>
      <c r="I6" s="326"/>
      <c r="J6" s="326"/>
      <c r="K6" s="326"/>
    </row>
    <row r="7" spans="1:11" s="28" customFormat="1" ht="15" customHeight="1" thickBot="1">
      <c r="A7" s="146" t="s">
        <v>513</v>
      </c>
      <c r="B7" s="146"/>
      <c r="C7" s="146"/>
      <c r="D7" s="146"/>
      <c r="E7" s="147" t="s">
        <v>909</v>
      </c>
      <c r="F7" s="146"/>
      <c r="G7" s="145"/>
      <c r="H7" s="147"/>
      <c r="I7" s="149"/>
      <c r="J7" s="155" t="s">
        <v>2</v>
      </c>
      <c r="K7" s="192"/>
    </row>
    <row r="8" spans="1:11" s="28" customFormat="1" ht="12" customHeight="1" thickBot="1">
      <c r="A8" s="146" t="s">
        <v>514</v>
      </c>
      <c r="B8" s="146"/>
      <c r="C8" s="146"/>
      <c r="D8" s="148" t="s">
        <v>205</v>
      </c>
      <c r="E8" s="146" t="s">
        <v>910</v>
      </c>
      <c r="F8" s="146"/>
      <c r="G8" s="146"/>
      <c r="H8" s="146"/>
      <c r="I8" s="146"/>
      <c r="J8" s="148" t="s">
        <v>205</v>
      </c>
      <c r="K8" s="311"/>
    </row>
    <row r="9" spans="1:11" s="28" customFormat="1" ht="13.5" customHeight="1" thickBot="1">
      <c r="A9" s="146" t="s">
        <v>911</v>
      </c>
      <c r="B9" s="146"/>
      <c r="C9" s="146"/>
      <c r="D9" s="146"/>
      <c r="E9" s="149" t="s">
        <v>912</v>
      </c>
      <c r="F9" s="146"/>
      <c r="G9" s="146"/>
      <c r="H9" s="146"/>
      <c r="I9" s="146"/>
      <c r="J9" s="147"/>
      <c r="K9" s="158"/>
    </row>
    <row r="10" spans="1:11" s="28" customFormat="1" ht="12" customHeight="1" thickBot="1">
      <c r="A10" s="146" t="s">
        <v>913</v>
      </c>
      <c r="B10" s="149"/>
      <c r="C10" s="150"/>
      <c r="D10" s="146"/>
      <c r="E10" s="149" t="s">
        <v>914</v>
      </c>
      <c r="F10" s="146"/>
      <c r="G10" s="146"/>
      <c r="H10" s="146"/>
      <c r="I10" s="146"/>
      <c r="J10" s="826"/>
      <c r="K10" s="146"/>
    </row>
    <row r="11" spans="1:11" s="27" customFormat="1" ht="6" customHeight="1" thickBot="1">
      <c r="A11" s="151"/>
      <c r="B11" s="151"/>
      <c r="C11" s="152"/>
      <c r="D11" s="151"/>
      <c r="E11" s="149"/>
      <c r="F11" s="146"/>
      <c r="G11" s="149"/>
      <c r="H11" s="146"/>
      <c r="I11" s="146"/>
      <c r="J11" s="146"/>
      <c r="K11" s="146"/>
    </row>
    <row r="12" spans="1:11" s="35" customFormat="1" ht="28.5" customHeight="1" thickBot="1">
      <c r="A12" s="147"/>
      <c r="B12" s="815" t="s">
        <v>417</v>
      </c>
      <c r="C12" s="1701" t="s">
        <v>915</v>
      </c>
      <c r="D12" s="1703"/>
      <c r="E12" s="1701" t="s">
        <v>916</v>
      </c>
      <c r="F12" s="1703"/>
      <c r="G12" s="1701" t="s">
        <v>917</v>
      </c>
      <c r="H12" s="1703"/>
      <c r="I12" s="1701" t="s">
        <v>918</v>
      </c>
      <c r="J12" s="1702"/>
      <c r="K12" s="1703"/>
    </row>
    <row r="13" spans="1:11" ht="10.5" customHeight="1" thickBot="1">
      <c r="A13" s="146" t="s">
        <v>63</v>
      </c>
      <c r="B13" s="816" t="s">
        <v>445</v>
      </c>
      <c r="C13" s="1801" t="s">
        <v>446</v>
      </c>
      <c r="D13" s="1802"/>
      <c r="E13" s="1801" t="s">
        <v>414</v>
      </c>
      <c r="F13" s="1802"/>
      <c r="G13" s="1801" t="s">
        <v>415</v>
      </c>
      <c r="H13" s="1802"/>
      <c r="I13" s="1801" t="s">
        <v>416</v>
      </c>
      <c r="J13" s="1816"/>
      <c r="K13" s="1802"/>
    </row>
    <row r="14" spans="1:11" ht="12.75" customHeight="1" thickBot="1">
      <c r="A14" s="827"/>
      <c r="B14" s="437" t="s">
        <v>418</v>
      </c>
      <c r="C14" s="1825"/>
      <c r="D14" s="1794"/>
      <c r="E14" s="1821"/>
      <c r="F14" s="1822"/>
      <c r="G14" s="1821"/>
      <c r="H14" s="1822"/>
      <c r="I14" s="1794"/>
      <c r="J14" s="1794"/>
      <c r="K14" s="1795"/>
    </row>
    <row r="15" spans="1:11" ht="11.25" customHeight="1" thickBot="1">
      <c r="A15" s="827"/>
      <c r="B15" s="818" t="s">
        <v>842</v>
      </c>
      <c r="C15" s="1809"/>
      <c r="D15" s="1810"/>
      <c r="E15" s="1807"/>
      <c r="F15" s="1808"/>
      <c r="G15" s="1807"/>
      <c r="H15" s="1808"/>
      <c r="I15" s="1790"/>
      <c r="J15" s="1790"/>
      <c r="K15" s="1791"/>
    </row>
    <row r="16" spans="1:11" ht="4.5" customHeight="1" thickBot="1">
      <c r="A16" s="827"/>
      <c r="B16" s="819"/>
      <c r="C16" s="1811"/>
      <c r="D16" s="1804"/>
      <c r="E16" s="1803"/>
      <c r="F16" s="1804"/>
      <c r="G16" s="1803"/>
      <c r="H16" s="1804"/>
      <c r="I16" s="1796"/>
      <c r="J16" s="1797"/>
      <c r="K16" s="1798"/>
    </row>
    <row r="17" spans="1:11" ht="24" customHeight="1" thickBot="1">
      <c r="A17" s="827"/>
      <c r="B17" s="830" t="s">
        <v>919</v>
      </c>
      <c r="C17" s="1812"/>
      <c r="D17" s="1813"/>
      <c r="E17" s="1821"/>
      <c r="F17" s="1822"/>
      <c r="G17" s="1805"/>
      <c r="H17" s="1806"/>
      <c r="I17" s="1794"/>
      <c r="J17" s="1794"/>
      <c r="K17" s="1795"/>
    </row>
    <row r="18" spans="1:11" s="103" customFormat="1" ht="13.5" thickBot="1">
      <c r="A18" s="828"/>
      <c r="B18" s="831" t="s">
        <v>920</v>
      </c>
      <c r="C18" s="1817"/>
      <c r="D18" s="1818"/>
      <c r="E18" s="1807"/>
      <c r="F18" s="1808"/>
      <c r="G18" s="1850"/>
      <c r="H18" s="1851"/>
      <c r="I18" s="1799"/>
      <c r="J18" s="1799"/>
      <c r="K18" s="1800"/>
    </row>
    <row r="19" spans="1:11" s="103" customFormat="1" ht="11.25" customHeight="1">
      <c r="A19" s="828"/>
      <c r="B19" s="818" t="s">
        <v>842</v>
      </c>
      <c r="C19" s="1840"/>
      <c r="D19" s="1841"/>
      <c r="E19" s="1819"/>
      <c r="F19" s="1820"/>
      <c r="G19" s="1852"/>
      <c r="H19" s="1853"/>
      <c r="I19" s="1827"/>
      <c r="J19" s="1827"/>
      <c r="K19" s="1828"/>
    </row>
    <row r="20" spans="1:11" s="103" customFormat="1" ht="7.5" customHeight="1" thickBot="1">
      <c r="A20" s="828"/>
      <c r="B20" s="820">
        <v>0</v>
      </c>
      <c r="C20" s="1842"/>
      <c r="D20" s="1843"/>
      <c r="E20" s="1814"/>
      <c r="F20" s="1815"/>
      <c r="G20" s="1854"/>
      <c r="H20" s="1855"/>
      <c r="I20" s="1826"/>
      <c r="J20" s="1826"/>
      <c r="K20" s="1804"/>
    </row>
    <row r="21" spans="1:11" s="103" customFormat="1" ht="13.5" thickBot="1">
      <c r="A21" s="828"/>
      <c r="B21" s="817" t="s">
        <v>921</v>
      </c>
      <c r="C21" s="1832"/>
      <c r="D21" s="1833"/>
      <c r="E21" s="1821"/>
      <c r="F21" s="1822"/>
      <c r="G21" s="1856"/>
      <c r="H21" s="1857"/>
      <c r="I21" s="1794"/>
      <c r="J21" s="1794"/>
      <c r="K21" s="1795"/>
    </row>
    <row r="22" spans="1:11" s="103" customFormat="1" ht="11.25" customHeight="1" thickBot="1">
      <c r="A22" s="828"/>
      <c r="B22" s="821" t="s">
        <v>842</v>
      </c>
      <c r="C22" s="1844"/>
      <c r="D22" s="1845"/>
      <c r="E22" s="1836"/>
      <c r="F22" s="1837"/>
      <c r="G22" s="1834"/>
      <c r="H22" s="1835"/>
      <c r="I22" s="1785"/>
      <c r="J22" s="1785"/>
      <c r="K22" s="1786"/>
    </row>
    <row r="23" spans="1:11" s="103" customFormat="1" ht="26.25" customHeight="1" thickBot="1">
      <c r="A23" s="828"/>
      <c r="B23" s="162" t="s">
        <v>922</v>
      </c>
      <c r="C23" s="1846">
        <v>164000</v>
      </c>
      <c r="D23" s="1847"/>
      <c r="E23" s="1821"/>
      <c r="F23" s="1822"/>
      <c r="G23" s="1838">
        <f>C23+E23</f>
        <v>164000</v>
      </c>
      <c r="H23" s="1839"/>
      <c r="I23" s="1823">
        <v>233311.1</v>
      </c>
      <c r="J23" s="1823"/>
      <c r="K23" s="1824"/>
    </row>
    <row r="24" spans="1:11" s="103" customFormat="1" ht="52.5" customHeight="1">
      <c r="A24" s="828"/>
      <c r="B24" s="822" t="s">
        <v>926</v>
      </c>
      <c r="C24" s="1848"/>
      <c r="D24" s="1849"/>
      <c r="E24" s="1787">
        <v>7428</v>
      </c>
      <c r="F24" s="1789"/>
      <c r="G24" s="1787">
        <v>7428</v>
      </c>
      <c r="H24" s="1789"/>
      <c r="I24" s="1787">
        <v>7428</v>
      </c>
      <c r="J24" s="1788"/>
      <c r="K24" s="1789"/>
    </row>
    <row r="25" spans="1:14" s="103" customFormat="1" ht="75.75" customHeight="1">
      <c r="A25" s="828"/>
      <c r="B25" s="1153" t="s">
        <v>1141</v>
      </c>
      <c r="C25" s="1792"/>
      <c r="D25" s="1793"/>
      <c r="E25" s="1829">
        <v>18054.3</v>
      </c>
      <c r="F25" s="1831"/>
      <c r="G25" s="1829">
        <v>18054.3</v>
      </c>
      <c r="H25" s="1831"/>
      <c r="I25" s="1829">
        <v>31312.51</v>
      </c>
      <c r="J25" s="1830"/>
      <c r="K25" s="1831"/>
      <c r="L25" s="103" t="s">
        <v>1145</v>
      </c>
      <c r="N25" s="1232">
        <f>I23+I24+I25+I26</f>
        <v>282256.61</v>
      </c>
    </row>
    <row r="26" spans="1:11" s="103" customFormat="1" ht="36.75" customHeight="1" thickBot="1">
      <c r="A26" s="828"/>
      <c r="B26" s="821" t="s">
        <v>927</v>
      </c>
      <c r="C26" s="1767"/>
      <c r="D26" s="1768"/>
      <c r="E26" s="1769"/>
      <c r="F26" s="1770"/>
      <c r="G26" s="1771"/>
      <c r="H26" s="1772"/>
      <c r="I26" s="1773">
        <v>10205</v>
      </c>
      <c r="J26" s="1774"/>
      <c r="K26" s="1775"/>
    </row>
    <row r="27" spans="1:11" s="37" customFormat="1" ht="13.5" customHeight="1" thickBot="1">
      <c r="A27" s="829"/>
      <c r="B27" s="823" t="s">
        <v>923</v>
      </c>
      <c r="C27" s="1777">
        <f>SUM(C23:C26)</f>
        <v>164000</v>
      </c>
      <c r="D27" s="1778"/>
      <c r="E27" s="1777">
        <f>SUM(E23:E26)</f>
        <v>25482.3</v>
      </c>
      <c r="F27" s="1778"/>
      <c r="G27" s="1777">
        <f>SUM(G23:G26)</f>
        <v>189482.3</v>
      </c>
      <c r="H27" s="1778"/>
      <c r="I27" s="1782">
        <f>SUM(I23:I26)</f>
        <v>282256.61</v>
      </c>
      <c r="J27" s="1783"/>
      <c r="K27" s="1784"/>
    </row>
    <row r="28" spans="2:11" s="37" customFormat="1" ht="18" customHeight="1">
      <c r="B28" s="1776"/>
      <c r="C28" s="1776"/>
      <c r="D28" s="1776"/>
      <c r="E28" s="1776"/>
      <c r="F28" s="1776"/>
      <c r="G28" s="1776"/>
      <c r="H28" s="1776"/>
      <c r="I28" s="1776"/>
      <c r="J28" s="1776"/>
      <c r="K28" s="1776"/>
    </row>
    <row r="29" spans="1:14" s="20" customFormat="1" ht="15.75" customHeight="1">
      <c r="A29" s="37"/>
      <c r="B29" s="37"/>
      <c r="C29" s="310"/>
      <c r="D29" s="1766" t="s">
        <v>506</v>
      </c>
      <c r="E29" s="1766"/>
      <c r="F29" s="320" t="s">
        <v>194</v>
      </c>
      <c r="G29" s="387"/>
      <c r="H29" s="385"/>
      <c r="I29" s="385"/>
      <c r="J29" s="310" t="s">
        <v>945</v>
      </c>
      <c r="K29" s="385"/>
      <c r="L29" s="385"/>
      <c r="M29" s="385"/>
      <c r="N29" s="385"/>
    </row>
    <row r="30" spans="2:14" s="17" customFormat="1" ht="18.75" customHeight="1">
      <c r="B30" s="310" t="s">
        <v>1224</v>
      </c>
      <c r="L30" s="385"/>
      <c r="M30" s="385"/>
      <c r="N30" s="385"/>
    </row>
    <row r="31" spans="1:14" s="17" customFormat="1" ht="0.75" customHeight="1" hidden="1">
      <c r="A31" s="388"/>
      <c r="B31" s="389"/>
      <c r="C31" s="320"/>
      <c r="D31" s="387"/>
      <c r="E31" s="390"/>
      <c r="F31" s="390"/>
      <c r="G31" s="320"/>
      <c r="H31" s="385"/>
      <c r="I31" s="419"/>
      <c r="J31" s="419"/>
      <c r="K31" s="385"/>
      <c r="L31" s="385"/>
      <c r="M31" s="385"/>
      <c r="N31" s="385"/>
    </row>
    <row r="32" spans="1:14" s="17" customFormat="1" ht="13.5">
      <c r="A32" s="388"/>
      <c r="B32" s="623" t="s">
        <v>525</v>
      </c>
      <c r="C32" s="320"/>
      <c r="D32" s="1766" t="s">
        <v>509</v>
      </c>
      <c r="E32" s="1766"/>
      <c r="F32" s="320" t="s">
        <v>194</v>
      </c>
      <c r="G32" s="387"/>
      <c r="H32" s="385"/>
      <c r="I32" s="385"/>
      <c r="J32" s="387" t="s">
        <v>938</v>
      </c>
      <c r="K32" s="385"/>
      <c r="L32" s="385"/>
      <c r="M32" s="385"/>
      <c r="N32" s="385"/>
    </row>
    <row r="33" spans="1:14" s="17" customFormat="1" ht="3" customHeight="1">
      <c r="A33" s="388"/>
      <c r="B33" s="389"/>
      <c r="C33" s="320"/>
      <c r="D33" s="387"/>
      <c r="E33" s="320"/>
      <c r="F33" s="320"/>
      <c r="G33" s="320"/>
      <c r="H33" s="385"/>
      <c r="I33" s="419"/>
      <c r="J33" s="419"/>
      <c r="K33" s="385"/>
      <c r="L33" s="385"/>
      <c r="M33" s="385"/>
      <c r="N33" s="385"/>
    </row>
    <row r="34" spans="8:14" s="17" customFormat="1" ht="12.75" customHeight="1">
      <c r="H34" s="320"/>
      <c r="I34" s="419"/>
      <c r="J34" s="419"/>
      <c r="K34" s="385"/>
      <c r="L34" s="385"/>
      <c r="M34" s="385"/>
      <c r="N34" s="385"/>
    </row>
    <row r="35" spans="1:14" s="17" customFormat="1" ht="13.5">
      <c r="A35" s="388"/>
      <c r="B35" s="389"/>
      <c r="C35" s="320"/>
      <c r="D35" s="387"/>
      <c r="E35" s="385"/>
      <c r="F35" s="385"/>
      <c r="G35" s="390"/>
      <c r="H35" s="390"/>
      <c r="I35" s="419"/>
      <c r="J35" s="419"/>
      <c r="K35" s="385"/>
      <c r="L35" s="385"/>
      <c r="M35" s="385"/>
      <c r="N35" s="385"/>
    </row>
    <row r="36" spans="1:14" s="19" customFormat="1" ht="24.75" customHeight="1">
      <c r="A36" s="320"/>
      <c r="B36" s="389"/>
      <c r="C36" s="320"/>
      <c r="D36" s="387"/>
      <c r="E36" s="320"/>
      <c r="F36" s="320"/>
      <c r="G36" s="320"/>
      <c r="H36" s="301"/>
      <c r="I36" s="305"/>
      <c r="J36" s="305"/>
      <c r="K36" s="301"/>
      <c r="L36" s="301"/>
      <c r="M36" s="301"/>
      <c r="N36" s="301"/>
    </row>
    <row r="37" spans="1:14" s="1" customFormat="1" ht="13.5">
      <c r="A37" s="301"/>
      <c r="B37" s="302"/>
      <c r="C37" s="303"/>
      <c r="D37" s="301"/>
      <c r="E37" s="304"/>
      <c r="F37" s="304"/>
      <c r="G37" s="301"/>
      <c r="H37" s="301"/>
      <c r="I37" s="305"/>
      <c r="J37" s="305"/>
      <c r="K37" s="301"/>
      <c r="L37" s="301"/>
      <c r="M37" s="301"/>
      <c r="N37" s="301"/>
    </row>
    <row r="38" ht="12.75">
      <c r="H38" s="42"/>
    </row>
    <row r="39" ht="12.75">
      <c r="H39" s="42"/>
    </row>
    <row r="40" ht="12.75">
      <c r="H40" s="42"/>
    </row>
    <row r="41" ht="12.75">
      <c r="H41" s="42"/>
    </row>
    <row r="42" ht="12.75">
      <c r="H42" s="42"/>
    </row>
    <row r="43" ht="12.75">
      <c r="H43" s="42"/>
    </row>
    <row r="44" ht="12.75">
      <c r="H44" s="42"/>
    </row>
    <row r="45" ht="12.75">
      <c r="H45" s="42"/>
    </row>
    <row r="46" ht="12.75">
      <c r="H46" s="42"/>
    </row>
    <row r="47" ht="12.75">
      <c r="H47" s="42"/>
    </row>
    <row r="48" ht="12.75">
      <c r="H48" s="42"/>
    </row>
    <row r="49" ht="12.75">
      <c r="H49" s="42"/>
    </row>
    <row r="50" ht="12.75">
      <c r="H50" s="42"/>
    </row>
  </sheetData>
  <sheetProtection/>
  <mergeCells count="71">
    <mergeCell ref="G13:H13"/>
    <mergeCell ref="G18:H18"/>
    <mergeCell ref="G19:H19"/>
    <mergeCell ref="G20:H20"/>
    <mergeCell ref="G21:H21"/>
    <mergeCell ref="E13:F13"/>
    <mergeCell ref="E14:F14"/>
    <mergeCell ref="C19:D19"/>
    <mergeCell ref="C20:D20"/>
    <mergeCell ref="C22:D22"/>
    <mergeCell ref="C23:D23"/>
    <mergeCell ref="E23:F23"/>
    <mergeCell ref="E24:F24"/>
    <mergeCell ref="C24:D24"/>
    <mergeCell ref="E25:F25"/>
    <mergeCell ref="G25:H25"/>
    <mergeCell ref="G22:H22"/>
    <mergeCell ref="E22:F22"/>
    <mergeCell ref="E17:F17"/>
    <mergeCell ref="E21:F21"/>
    <mergeCell ref="E18:F18"/>
    <mergeCell ref="G24:H24"/>
    <mergeCell ref="G23:H23"/>
    <mergeCell ref="I23:K23"/>
    <mergeCell ref="C14:D14"/>
    <mergeCell ref="I17:K17"/>
    <mergeCell ref="I20:K20"/>
    <mergeCell ref="I19:K19"/>
    <mergeCell ref="E27:F27"/>
    <mergeCell ref="I21:K21"/>
    <mergeCell ref="I25:K25"/>
    <mergeCell ref="C27:D27"/>
    <mergeCell ref="C21:D21"/>
    <mergeCell ref="C15:D15"/>
    <mergeCell ref="C16:D16"/>
    <mergeCell ref="C17:D17"/>
    <mergeCell ref="E20:F20"/>
    <mergeCell ref="I13:K13"/>
    <mergeCell ref="C18:D18"/>
    <mergeCell ref="E19:F19"/>
    <mergeCell ref="G14:H14"/>
    <mergeCell ref="E15:F15"/>
    <mergeCell ref="E16:F16"/>
    <mergeCell ref="E12:F12"/>
    <mergeCell ref="C12:D12"/>
    <mergeCell ref="I14:K14"/>
    <mergeCell ref="I16:K16"/>
    <mergeCell ref="I18:K18"/>
    <mergeCell ref="I12:K12"/>
    <mergeCell ref="C13:D13"/>
    <mergeCell ref="G16:H16"/>
    <mergeCell ref="G17:H17"/>
    <mergeCell ref="G15:H15"/>
    <mergeCell ref="A2:E2"/>
    <mergeCell ref="A3:I3"/>
    <mergeCell ref="A4:J4"/>
    <mergeCell ref="E6:H6"/>
    <mergeCell ref="I27:K27"/>
    <mergeCell ref="I22:K22"/>
    <mergeCell ref="I24:K24"/>
    <mergeCell ref="G12:H12"/>
    <mergeCell ref="I15:K15"/>
    <mergeCell ref="C25:D25"/>
    <mergeCell ref="D29:E29"/>
    <mergeCell ref="D32:E32"/>
    <mergeCell ref="C26:D26"/>
    <mergeCell ref="E26:F26"/>
    <mergeCell ref="G26:H26"/>
    <mergeCell ref="I26:K26"/>
    <mergeCell ref="B28:K28"/>
    <mergeCell ref="G27:H27"/>
  </mergeCells>
  <printOptions/>
  <pageMargins left="0.1968503937007874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">
      <selection activeCell="B4" sqref="B4:N4"/>
    </sheetView>
  </sheetViews>
  <sheetFormatPr defaultColWidth="9.140625" defaultRowHeight="12.75"/>
  <cols>
    <col min="1" max="1" width="6.140625" style="1" customWidth="1"/>
    <col min="2" max="2" width="11.140625" style="1" customWidth="1"/>
    <col min="3" max="3" width="19.7109375" style="2" customWidth="1"/>
    <col min="4" max="4" width="7.28125" style="3" customWidth="1"/>
    <col min="5" max="5" width="8.421875" style="1" customWidth="1"/>
    <col min="6" max="6" width="7.140625" style="16" customWidth="1"/>
    <col min="7" max="7" width="9.7109375" style="16" customWidth="1"/>
    <col min="8" max="8" width="9.8515625" style="1" customWidth="1"/>
    <col min="9" max="9" width="9.57421875" style="1" customWidth="1"/>
    <col min="10" max="10" width="9.57421875" style="4" customWidth="1"/>
    <col min="11" max="11" width="9.7109375" style="4" customWidth="1"/>
    <col min="12" max="12" width="9.7109375" style="1" customWidth="1"/>
    <col min="13" max="13" width="8.421875" style="1" customWidth="1"/>
    <col min="14" max="14" width="7.421875" style="1" customWidth="1"/>
    <col min="15" max="15" width="7.7109375" style="1" customWidth="1"/>
    <col min="16" max="16" width="10.00390625" style="1" customWidth="1"/>
    <col min="17" max="16384" width="9.140625" style="1" customWidth="1"/>
  </cols>
  <sheetData>
    <row r="1" spans="1:16" ht="18" customHeight="1">
      <c r="A1" s="301"/>
      <c r="B1" s="301" t="s">
        <v>52</v>
      </c>
      <c r="C1" s="302"/>
      <c r="D1" s="303"/>
      <c r="E1" s="301"/>
      <c r="F1" s="304"/>
      <c r="G1" s="304"/>
      <c r="H1" s="301"/>
      <c r="I1" s="301"/>
      <c r="J1" s="305"/>
      <c r="K1" s="305"/>
      <c r="L1" s="301"/>
      <c r="M1" s="301"/>
      <c r="N1" s="301"/>
      <c r="O1" s="306" t="s">
        <v>420</v>
      </c>
      <c r="P1" s="301"/>
    </row>
    <row r="2" spans="1:16" s="5" customFormat="1" ht="18" customHeight="1">
      <c r="A2" s="322"/>
      <c r="B2" s="1865" t="s">
        <v>421</v>
      </c>
      <c r="C2" s="1865"/>
      <c r="D2" s="1865"/>
      <c r="E2" s="1865"/>
      <c r="F2" s="1865"/>
      <c r="G2" s="1865"/>
      <c r="H2" s="1865"/>
      <c r="I2" s="1865"/>
      <c r="J2" s="1865"/>
      <c r="K2" s="1865"/>
      <c r="L2" s="1865"/>
      <c r="M2" s="1865"/>
      <c r="N2" s="1865"/>
      <c r="O2" s="421"/>
      <c r="P2" s="322"/>
    </row>
    <row r="3" spans="1:16" s="5" customFormat="1" ht="15.75" customHeight="1">
      <c r="A3" s="1866" t="s">
        <v>526</v>
      </c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322"/>
    </row>
    <row r="4" spans="1:16" s="5" customFormat="1" ht="14.25" customHeight="1">
      <c r="A4" s="322"/>
      <c r="B4" s="1858" t="s">
        <v>1204</v>
      </c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308"/>
      <c r="P4" s="322"/>
    </row>
    <row r="5" spans="1:16" s="5" customFormat="1" ht="11.25" customHeight="1">
      <c r="A5" s="322"/>
      <c r="B5" s="391"/>
      <c r="C5" s="391"/>
      <c r="D5" s="391"/>
      <c r="E5" s="391"/>
      <c r="F5" s="391"/>
      <c r="G5" s="391"/>
      <c r="H5" s="391"/>
      <c r="I5" s="391"/>
      <c r="J5" s="422"/>
      <c r="K5" s="392"/>
      <c r="L5" s="322"/>
      <c r="M5" s="322"/>
      <c r="N5" s="322"/>
      <c r="O5" s="322"/>
      <c r="P5" s="322"/>
    </row>
    <row r="6" spans="1:16" s="14" customFormat="1" ht="20.25" customHeight="1" thickBot="1">
      <c r="A6" s="158" t="s">
        <v>532</v>
      </c>
      <c r="B6" s="423"/>
      <c r="C6" s="1859" t="s">
        <v>527</v>
      </c>
      <c r="D6" s="1859"/>
      <c r="E6" s="1859"/>
      <c r="F6" s="1859"/>
      <c r="G6" s="1859"/>
      <c r="H6" s="1859"/>
      <c r="I6" s="151" t="s">
        <v>423</v>
      </c>
      <c r="J6" s="145"/>
      <c r="K6" s="144"/>
      <c r="L6" s="145"/>
      <c r="M6" s="145"/>
      <c r="N6" s="145"/>
      <c r="O6" s="145"/>
      <c r="P6" s="145"/>
    </row>
    <row r="7" spans="1:16" s="6" customFormat="1" ht="15.75" customHeight="1" thickBot="1">
      <c r="A7" s="158" t="s">
        <v>528</v>
      </c>
      <c r="B7" s="158"/>
      <c r="C7" s="424" t="s">
        <v>529</v>
      </c>
      <c r="D7" s="158"/>
      <c r="E7" s="158"/>
      <c r="F7" s="158"/>
      <c r="G7" s="158"/>
      <c r="H7" s="158"/>
      <c r="I7" s="146"/>
      <c r="J7" s="146"/>
      <c r="K7" s="146"/>
      <c r="L7" s="146"/>
      <c r="M7" s="158" t="s">
        <v>519</v>
      </c>
      <c r="N7" s="425" t="s">
        <v>55</v>
      </c>
      <c r="O7" s="158"/>
      <c r="P7" s="146"/>
    </row>
    <row r="8" spans="1:16" s="6" customFormat="1" ht="12" customHeight="1" thickBot="1">
      <c r="A8" s="158" t="s">
        <v>513</v>
      </c>
      <c r="B8" s="158"/>
      <c r="C8" s="158"/>
      <c r="D8" s="158"/>
      <c r="E8" s="158"/>
      <c r="F8" s="158"/>
      <c r="G8" s="311"/>
      <c r="H8" s="158"/>
      <c r="I8" s="146"/>
      <c r="J8" s="146"/>
      <c r="K8" s="146"/>
      <c r="L8" s="146"/>
      <c r="M8" s="158" t="s">
        <v>520</v>
      </c>
      <c r="N8" s="425" t="s">
        <v>56</v>
      </c>
      <c r="O8" s="158"/>
      <c r="P8" s="146"/>
    </row>
    <row r="9" spans="1:16" s="6" customFormat="1" ht="13.5" customHeight="1" thickBot="1">
      <c r="A9" s="158" t="s">
        <v>514</v>
      </c>
      <c r="B9" s="158"/>
      <c r="C9" s="158"/>
      <c r="D9" s="158"/>
      <c r="E9" s="313" t="s">
        <v>59</v>
      </c>
      <c r="F9" s="158"/>
      <c r="G9" s="311"/>
      <c r="H9" s="158" t="s">
        <v>47</v>
      </c>
      <c r="I9" s="146"/>
      <c r="J9" s="146"/>
      <c r="K9" s="146"/>
      <c r="L9" s="146"/>
      <c r="M9" s="158" t="s">
        <v>521</v>
      </c>
      <c r="N9" s="425" t="s">
        <v>407</v>
      </c>
      <c r="O9" s="158"/>
      <c r="P9" s="146"/>
    </row>
    <row r="10" spans="1:18" s="6" customFormat="1" ht="12.75" customHeight="1" thickBot="1">
      <c r="A10" s="158" t="s">
        <v>515</v>
      </c>
      <c r="B10" s="158"/>
      <c r="C10" s="158"/>
      <c r="D10" s="158"/>
      <c r="E10" s="158"/>
      <c r="F10" s="158"/>
      <c r="G10" s="311"/>
      <c r="H10" s="158"/>
      <c r="I10" s="146" t="s">
        <v>533</v>
      </c>
      <c r="J10" s="146"/>
      <c r="K10" s="146"/>
      <c r="L10" s="146"/>
      <c r="M10" s="160"/>
      <c r="N10" s="147"/>
      <c r="O10" s="147"/>
      <c r="P10" s="147"/>
      <c r="Q10" s="9"/>
      <c r="R10" s="9"/>
    </row>
    <row r="11" spans="1:16" s="6" customFormat="1" ht="13.5" thickBot="1">
      <c r="A11" s="158" t="s">
        <v>530</v>
      </c>
      <c r="B11" s="314"/>
      <c r="C11" s="315"/>
      <c r="D11" s="158"/>
      <c r="E11" s="314"/>
      <c r="F11" s="158"/>
      <c r="G11" s="311"/>
      <c r="H11" s="158"/>
      <c r="I11" s="146" t="s">
        <v>425</v>
      </c>
      <c r="J11" s="146"/>
      <c r="K11" s="146"/>
      <c r="L11" s="146"/>
      <c r="N11" s="159">
        <v>25</v>
      </c>
      <c r="O11" s="146"/>
      <c r="P11" s="146"/>
    </row>
    <row r="12" spans="1:16" s="6" customFormat="1" ht="15.75" customHeight="1" thickBot="1">
      <c r="A12" s="316" t="s">
        <v>531</v>
      </c>
      <c r="B12" s="316"/>
      <c r="C12" s="317"/>
      <c r="D12" s="316"/>
      <c r="E12" s="158"/>
      <c r="F12" s="158"/>
      <c r="G12" s="311"/>
      <c r="H12" s="158"/>
      <c r="I12" s="146" t="s">
        <v>426</v>
      </c>
      <c r="J12" s="146"/>
      <c r="K12" s="146"/>
      <c r="L12" s="146"/>
      <c r="M12" s="146"/>
      <c r="N12" s="146"/>
      <c r="O12" s="146"/>
      <c r="P12" s="146"/>
    </row>
    <row r="13" spans="1:16" s="7" customFormat="1" ht="13.5" thickBot="1">
      <c r="A13" s="311" t="s">
        <v>516</v>
      </c>
      <c r="B13" s="311"/>
      <c r="C13" s="314"/>
      <c r="D13" s="314"/>
      <c r="E13" s="318" t="s">
        <v>48</v>
      </c>
      <c r="F13" s="314"/>
      <c r="G13" s="311"/>
      <c r="H13" s="314"/>
      <c r="I13" s="149" t="s">
        <v>427</v>
      </c>
      <c r="J13" s="146"/>
      <c r="K13" s="146"/>
      <c r="L13" s="146"/>
      <c r="M13" s="146"/>
      <c r="N13" s="146"/>
      <c r="O13" s="148" t="s">
        <v>205</v>
      </c>
      <c r="P13" s="146"/>
    </row>
    <row r="14" spans="1:16" s="8" customFormat="1" ht="14.25" customHeight="1" thickBot="1">
      <c r="A14" s="158" t="s">
        <v>517</v>
      </c>
      <c r="B14" s="158"/>
      <c r="C14" s="158"/>
      <c r="D14" s="316"/>
      <c r="E14" s="316"/>
      <c r="F14" s="316"/>
      <c r="G14" s="311"/>
      <c r="H14" s="314"/>
      <c r="I14" s="149" t="s">
        <v>428</v>
      </c>
      <c r="J14" s="149"/>
      <c r="K14" s="146"/>
      <c r="L14" s="146"/>
      <c r="M14" s="146"/>
      <c r="N14" s="146"/>
      <c r="O14" s="149"/>
      <c r="P14" s="149"/>
    </row>
    <row r="15" spans="1:16" s="10" customFormat="1" ht="13.5" thickBot="1">
      <c r="A15" s="158" t="s">
        <v>518</v>
      </c>
      <c r="B15" s="319"/>
      <c r="C15" s="320"/>
      <c r="D15" s="320"/>
      <c r="E15" s="321"/>
      <c r="F15" s="320"/>
      <c r="G15" s="315"/>
      <c r="H15" s="320"/>
      <c r="I15" s="149"/>
      <c r="J15" s="149"/>
      <c r="K15" s="151"/>
      <c r="L15" s="151"/>
      <c r="M15" s="151"/>
      <c r="N15" s="151"/>
      <c r="O15" s="151"/>
      <c r="P15" s="151"/>
    </row>
    <row r="16" spans="1:16" s="5" customFormat="1" ht="3.75" customHeight="1" thickBot="1">
      <c r="A16" s="322"/>
      <c r="B16" s="311"/>
      <c r="C16" s="311"/>
      <c r="D16" s="323"/>
      <c r="E16" s="324"/>
      <c r="F16" s="324"/>
      <c r="G16" s="324"/>
      <c r="H16" s="324"/>
      <c r="I16" s="322"/>
      <c r="J16" s="392"/>
      <c r="K16" s="392"/>
      <c r="L16" s="322"/>
      <c r="M16" s="322"/>
      <c r="N16" s="322"/>
      <c r="O16" s="322"/>
      <c r="P16" s="322"/>
    </row>
    <row r="17" spans="1:28" s="11" customFormat="1" ht="39.75" customHeight="1" thickBot="1">
      <c r="A17" s="385"/>
      <c r="B17" s="327" t="s">
        <v>429</v>
      </c>
      <c r="C17" s="376" t="s">
        <v>522</v>
      </c>
      <c r="D17" s="426"/>
      <c r="E17" s="1860" t="s">
        <v>432</v>
      </c>
      <c r="F17" s="1862" t="s">
        <v>433</v>
      </c>
      <c r="G17" s="1863"/>
      <c r="H17" s="1864"/>
      <c r="I17" s="1860" t="s">
        <v>437</v>
      </c>
      <c r="J17" s="1870" t="s">
        <v>438</v>
      </c>
      <c r="K17" s="1870" t="s">
        <v>439</v>
      </c>
      <c r="L17" s="1860" t="s">
        <v>440</v>
      </c>
      <c r="M17" s="1862" t="s">
        <v>441</v>
      </c>
      <c r="N17" s="1864"/>
      <c r="O17" s="1860" t="s">
        <v>442</v>
      </c>
      <c r="P17" s="38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93"/>
      <c r="B18" s="427"/>
      <c r="C18" s="328" t="s">
        <v>431</v>
      </c>
      <c r="D18" s="329" t="s">
        <v>64</v>
      </c>
      <c r="E18" s="1861"/>
      <c r="F18" s="378" t="s">
        <v>523</v>
      </c>
      <c r="G18" s="378" t="s">
        <v>534</v>
      </c>
      <c r="H18" s="378" t="s">
        <v>436</v>
      </c>
      <c r="I18" s="1861"/>
      <c r="J18" s="1871"/>
      <c r="K18" s="1871"/>
      <c r="L18" s="1861"/>
      <c r="M18" s="378" t="s">
        <v>443</v>
      </c>
      <c r="N18" s="378" t="s">
        <v>444</v>
      </c>
      <c r="O18" s="1861"/>
      <c r="P18" s="39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301"/>
      <c r="B19" s="330" t="s">
        <v>445</v>
      </c>
      <c r="C19" s="330" t="s">
        <v>446</v>
      </c>
      <c r="D19" s="331" t="s">
        <v>414</v>
      </c>
      <c r="E19" s="379" t="s">
        <v>415</v>
      </c>
      <c r="F19" s="380" t="s">
        <v>416</v>
      </c>
      <c r="G19" s="380" t="s">
        <v>447</v>
      </c>
      <c r="H19" s="380" t="s">
        <v>448</v>
      </c>
      <c r="I19" s="380" t="s">
        <v>449</v>
      </c>
      <c r="J19" s="381" t="s">
        <v>450</v>
      </c>
      <c r="K19" s="381" t="s">
        <v>451</v>
      </c>
      <c r="L19" s="380" t="s">
        <v>452</v>
      </c>
      <c r="M19" s="380" t="s">
        <v>453</v>
      </c>
      <c r="N19" s="380" t="s">
        <v>454</v>
      </c>
      <c r="O19" s="380" t="s">
        <v>455</v>
      </c>
      <c r="P19" s="301"/>
      <c r="Q19" s="19"/>
    </row>
    <row r="20" spans="1:16" s="13" customFormat="1" ht="18.75" customHeight="1">
      <c r="A20" s="394"/>
      <c r="B20" s="341">
        <v>1100000</v>
      </c>
      <c r="C20" s="1199" t="s">
        <v>524</v>
      </c>
      <c r="D20" s="715"/>
      <c r="E20" s="345"/>
      <c r="F20" s="345"/>
      <c r="G20" s="1091" t="str">
        <f>G21</f>
        <v>197225.40</v>
      </c>
      <c r="H20" s="1091"/>
      <c r="I20" s="1091" t="str">
        <f>G20</f>
        <v>197225.40</v>
      </c>
      <c r="J20" s="1091" t="str">
        <f>J21</f>
        <v>197225.39</v>
      </c>
      <c r="K20" s="1091" t="str">
        <f>K21</f>
        <v>197225.39</v>
      </c>
      <c r="L20" s="1091" t="str">
        <f>L21</f>
        <v>197225.39</v>
      </c>
      <c r="M20" s="345"/>
      <c r="N20" s="345"/>
      <c r="O20" s="345"/>
      <c r="P20" s="394"/>
    </row>
    <row r="21" spans="1:16" s="13" customFormat="1" ht="26.25" customHeight="1">
      <c r="A21" s="394"/>
      <c r="B21" s="844">
        <v>1172000</v>
      </c>
      <c r="C21" s="365" t="s">
        <v>1132</v>
      </c>
      <c r="D21" s="337" t="s">
        <v>68</v>
      </c>
      <c r="E21" s="383"/>
      <c r="F21" s="383"/>
      <c r="G21" s="428" t="s">
        <v>1299</v>
      </c>
      <c r="H21" s="428"/>
      <c r="I21" s="1091" t="str">
        <f aca="true" t="shared" si="0" ref="I21:I83">G21</f>
        <v>197225.40</v>
      </c>
      <c r="J21" s="428" t="s">
        <v>1206</v>
      </c>
      <c r="K21" s="428" t="s">
        <v>1206</v>
      </c>
      <c r="L21" s="428" t="s">
        <v>1206</v>
      </c>
      <c r="M21" s="345"/>
      <c r="N21" s="345"/>
      <c r="O21" s="345"/>
      <c r="P21" s="394"/>
    </row>
    <row r="22" spans="1:16" s="13" customFormat="1" ht="89.25" hidden="1">
      <c r="A22" s="394"/>
      <c r="B22" s="338">
        <v>1110000</v>
      </c>
      <c r="C22" s="339" t="s">
        <v>69</v>
      </c>
      <c r="D22" s="340" t="s">
        <v>68</v>
      </c>
      <c r="E22" s="345"/>
      <c r="F22" s="345"/>
      <c r="G22" s="619"/>
      <c r="H22" s="345"/>
      <c r="I22" s="1091">
        <f t="shared" si="0"/>
        <v>0</v>
      </c>
      <c r="J22" s="619"/>
      <c r="K22" s="619"/>
      <c r="L22" s="619"/>
      <c r="M22" s="345"/>
      <c r="N22" s="345"/>
      <c r="O22" s="345"/>
      <c r="P22" s="394"/>
    </row>
    <row r="23" spans="1:16" s="13" customFormat="1" ht="13.5" hidden="1">
      <c r="A23" s="394"/>
      <c r="B23" s="341"/>
      <c r="C23" s="342" t="s">
        <v>70</v>
      </c>
      <c r="D23" s="343" t="s">
        <v>68</v>
      </c>
      <c r="E23" s="345"/>
      <c r="F23" s="345"/>
      <c r="G23" s="619"/>
      <c r="H23" s="345"/>
      <c r="I23" s="1091">
        <f t="shared" si="0"/>
        <v>0</v>
      </c>
      <c r="J23" s="619"/>
      <c r="K23" s="619"/>
      <c r="L23" s="619"/>
      <c r="M23" s="345"/>
      <c r="N23" s="345"/>
      <c r="O23" s="345"/>
      <c r="P23" s="394"/>
    </row>
    <row r="24" spans="1:16" s="13" customFormat="1" ht="39" hidden="1">
      <c r="A24" s="394"/>
      <c r="B24" s="341">
        <v>1111000</v>
      </c>
      <c r="C24" s="344" t="s">
        <v>71</v>
      </c>
      <c r="D24" s="345" t="s">
        <v>72</v>
      </c>
      <c r="E24" s="383"/>
      <c r="F24" s="345"/>
      <c r="G24" s="619"/>
      <c r="H24" s="345"/>
      <c r="I24" s="1091">
        <f t="shared" si="0"/>
        <v>0</v>
      </c>
      <c r="J24" s="619"/>
      <c r="K24" s="619"/>
      <c r="L24" s="619"/>
      <c r="M24" s="345"/>
      <c r="N24" s="345"/>
      <c r="O24" s="345"/>
      <c r="P24" s="394"/>
    </row>
    <row r="25" spans="1:16" s="13" customFormat="1" ht="39" hidden="1">
      <c r="A25" s="394"/>
      <c r="B25" s="346">
        <v>1112000</v>
      </c>
      <c r="C25" s="347" t="s">
        <v>195</v>
      </c>
      <c r="D25" s="348" t="s">
        <v>196</v>
      </c>
      <c r="E25" s="383"/>
      <c r="F25" s="345"/>
      <c r="G25" s="619"/>
      <c r="H25" s="345"/>
      <c r="I25" s="1091">
        <f t="shared" si="0"/>
        <v>0</v>
      </c>
      <c r="J25" s="619"/>
      <c r="K25" s="619"/>
      <c r="L25" s="619"/>
      <c r="M25" s="345"/>
      <c r="N25" s="345"/>
      <c r="O25" s="345"/>
      <c r="P25" s="394"/>
    </row>
    <row r="26" spans="1:16" s="13" customFormat="1" ht="38.25" hidden="1">
      <c r="A26" s="394"/>
      <c r="B26" s="349">
        <v>1140000</v>
      </c>
      <c r="C26" s="350" t="s">
        <v>73</v>
      </c>
      <c r="D26" s="351" t="s">
        <v>68</v>
      </c>
      <c r="E26" s="383"/>
      <c r="F26" s="345"/>
      <c r="G26" s="619"/>
      <c r="H26" s="345"/>
      <c r="I26" s="1091">
        <f t="shared" si="0"/>
        <v>0</v>
      </c>
      <c r="J26" s="619"/>
      <c r="K26" s="619"/>
      <c r="L26" s="619"/>
      <c r="M26" s="345"/>
      <c r="N26" s="345"/>
      <c r="O26" s="345"/>
      <c r="P26" s="394"/>
    </row>
    <row r="27" spans="1:16" s="13" customFormat="1" ht="16.5" hidden="1">
      <c r="A27" s="394"/>
      <c r="B27" s="341"/>
      <c r="C27" s="342" t="s">
        <v>70</v>
      </c>
      <c r="D27" s="343" t="s">
        <v>68</v>
      </c>
      <c r="E27" s="383"/>
      <c r="F27" s="345"/>
      <c r="G27" s="619"/>
      <c r="H27" s="345"/>
      <c r="I27" s="1091">
        <f t="shared" si="0"/>
        <v>0</v>
      </c>
      <c r="J27" s="619"/>
      <c r="K27" s="619"/>
      <c r="L27" s="619"/>
      <c r="M27" s="345"/>
      <c r="N27" s="345"/>
      <c r="O27" s="345"/>
      <c r="P27" s="394"/>
    </row>
    <row r="28" spans="1:16" s="13" customFormat="1" ht="16.5" hidden="1">
      <c r="A28" s="394"/>
      <c r="B28" s="352">
        <v>1142000</v>
      </c>
      <c r="C28" s="353" t="s">
        <v>74</v>
      </c>
      <c r="D28" s="345" t="s">
        <v>75</v>
      </c>
      <c r="E28" s="383"/>
      <c r="F28" s="345"/>
      <c r="G28" s="619"/>
      <c r="H28" s="345"/>
      <c r="I28" s="1091">
        <f t="shared" si="0"/>
        <v>0</v>
      </c>
      <c r="J28" s="619"/>
      <c r="K28" s="619"/>
      <c r="L28" s="619"/>
      <c r="M28" s="345"/>
      <c r="N28" s="345"/>
      <c r="O28" s="345"/>
      <c r="P28" s="394"/>
    </row>
    <row r="29" spans="1:16" s="13" customFormat="1" ht="16.5" hidden="1">
      <c r="A29" s="394"/>
      <c r="B29" s="352">
        <v>1143000</v>
      </c>
      <c r="C29" s="353" t="s">
        <v>76</v>
      </c>
      <c r="D29" s="345" t="s">
        <v>77</v>
      </c>
      <c r="E29" s="383"/>
      <c r="F29" s="345"/>
      <c r="G29" s="619"/>
      <c r="H29" s="345"/>
      <c r="I29" s="1091">
        <f t="shared" si="0"/>
        <v>0</v>
      </c>
      <c r="J29" s="619"/>
      <c r="K29" s="619"/>
      <c r="L29" s="619"/>
      <c r="M29" s="345"/>
      <c r="N29" s="345"/>
      <c r="O29" s="345"/>
      <c r="P29" s="394"/>
    </row>
    <row r="30" spans="1:16" s="13" customFormat="1" ht="16.5" hidden="1">
      <c r="A30" s="394"/>
      <c r="B30" s="352">
        <v>1144000</v>
      </c>
      <c r="C30" s="353" t="s">
        <v>78</v>
      </c>
      <c r="D30" s="345" t="s">
        <v>79</v>
      </c>
      <c r="E30" s="383"/>
      <c r="F30" s="345"/>
      <c r="G30" s="619"/>
      <c r="H30" s="345"/>
      <c r="I30" s="1091">
        <f t="shared" si="0"/>
        <v>0</v>
      </c>
      <c r="J30" s="619"/>
      <c r="K30" s="619"/>
      <c r="L30" s="619"/>
      <c r="M30" s="345"/>
      <c r="N30" s="345"/>
      <c r="O30" s="345"/>
      <c r="P30" s="394"/>
    </row>
    <row r="31" spans="1:16" s="13" customFormat="1" ht="38.25" hidden="1">
      <c r="A31" s="394"/>
      <c r="B31" s="354">
        <v>1145000</v>
      </c>
      <c r="C31" s="353" t="s">
        <v>80</v>
      </c>
      <c r="D31" s="355" t="s">
        <v>68</v>
      </c>
      <c r="E31" s="383"/>
      <c r="F31" s="345"/>
      <c r="G31" s="619"/>
      <c r="H31" s="345"/>
      <c r="I31" s="1091">
        <f t="shared" si="0"/>
        <v>0</v>
      </c>
      <c r="J31" s="619"/>
      <c r="K31" s="619"/>
      <c r="L31" s="619"/>
      <c r="M31" s="345"/>
      <c r="N31" s="345"/>
      <c r="O31" s="345"/>
      <c r="P31" s="394"/>
    </row>
    <row r="32" spans="1:16" s="13" customFormat="1" ht="16.5" hidden="1">
      <c r="A32" s="394"/>
      <c r="B32" s="341"/>
      <c r="C32" s="342" t="s">
        <v>70</v>
      </c>
      <c r="D32" s="343" t="s">
        <v>68</v>
      </c>
      <c r="E32" s="383"/>
      <c r="F32" s="345"/>
      <c r="G32" s="619"/>
      <c r="H32" s="345"/>
      <c r="I32" s="1091">
        <f t="shared" si="0"/>
        <v>0</v>
      </c>
      <c r="J32" s="619"/>
      <c r="K32" s="619"/>
      <c r="L32" s="619"/>
      <c r="M32" s="345"/>
      <c r="N32" s="345"/>
      <c r="O32" s="345"/>
      <c r="P32" s="394"/>
    </row>
    <row r="33" spans="1:16" s="13" customFormat="1" ht="25.5" hidden="1">
      <c r="A33" s="394"/>
      <c r="B33" s="341">
        <v>1145100</v>
      </c>
      <c r="C33" s="353" t="s">
        <v>81</v>
      </c>
      <c r="D33" s="356" t="s">
        <v>82</v>
      </c>
      <c r="E33" s="383"/>
      <c r="F33" s="345"/>
      <c r="G33" s="619"/>
      <c r="H33" s="345"/>
      <c r="I33" s="1091">
        <f t="shared" si="0"/>
        <v>0</v>
      </c>
      <c r="J33" s="619"/>
      <c r="K33" s="619"/>
      <c r="L33" s="619"/>
      <c r="M33" s="345"/>
      <c r="N33" s="345"/>
      <c r="O33" s="345"/>
      <c r="P33" s="394"/>
    </row>
    <row r="34" spans="1:16" s="13" customFormat="1" ht="25.5" hidden="1">
      <c r="A34" s="394"/>
      <c r="B34" s="352">
        <v>1145200</v>
      </c>
      <c r="C34" s="353" t="s">
        <v>83</v>
      </c>
      <c r="D34" s="356" t="s">
        <v>84</v>
      </c>
      <c r="E34" s="345"/>
      <c r="F34" s="345"/>
      <c r="G34" s="619"/>
      <c r="H34" s="345"/>
      <c r="I34" s="1091">
        <f t="shared" si="0"/>
        <v>0</v>
      </c>
      <c r="J34" s="619"/>
      <c r="K34" s="619"/>
      <c r="L34" s="619"/>
      <c r="M34" s="345"/>
      <c r="N34" s="345"/>
      <c r="O34" s="345"/>
      <c r="P34" s="394"/>
    </row>
    <row r="35" spans="1:16" s="13" customFormat="1" ht="25.5" hidden="1">
      <c r="A35" s="394"/>
      <c r="B35" s="341">
        <v>1145400</v>
      </c>
      <c r="C35" s="357" t="s">
        <v>85</v>
      </c>
      <c r="D35" s="355" t="s">
        <v>86</v>
      </c>
      <c r="E35" s="345"/>
      <c r="F35" s="345"/>
      <c r="G35" s="619"/>
      <c r="H35" s="345"/>
      <c r="I35" s="1091">
        <f t="shared" si="0"/>
        <v>0</v>
      </c>
      <c r="J35" s="619"/>
      <c r="K35" s="619"/>
      <c r="L35" s="619"/>
      <c r="M35" s="345"/>
      <c r="N35" s="345"/>
      <c r="O35" s="345"/>
      <c r="P35" s="394"/>
    </row>
    <row r="36" spans="1:16" s="13" customFormat="1" ht="12.75" customHeight="1" hidden="1">
      <c r="A36" s="394"/>
      <c r="B36" s="341">
        <v>1145500</v>
      </c>
      <c r="C36" s="353" t="s">
        <v>88</v>
      </c>
      <c r="D36" s="355" t="s">
        <v>89</v>
      </c>
      <c r="E36" s="345"/>
      <c r="F36" s="345"/>
      <c r="G36" s="619"/>
      <c r="H36" s="345"/>
      <c r="I36" s="1091">
        <f t="shared" si="0"/>
        <v>0</v>
      </c>
      <c r="J36" s="619"/>
      <c r="K36" s="619"/>
      <c r="L36" s="619"/>
      <c r="M36" s="345"/>
      <c r="N36" s="345"/>
      <c r="O36" s="345"/>
      <c r="P36" s="394"/>
    </row>
    <row r="37" spans="1:16" s="13" customFormat="1" ht="10.5" customHeight="1" hidden="1">
      <c r="A37" s="394"/>
      <c r="B37" s="358">
        <v>1145600</v>
      </c>
      <c r="C37" s="359" t="s">
        <v>90</v>
      </c>
      <c r="D37" s="360" t="s">
        <v>91</v>
      </c>
      <c r="E37" s="345"/>
      <c r="F37" s="345"/>
      <c r="G37" s="619"/>
      <c r="H37" s="345"/>
      <c r="I37" s="1091">
        <f t="shared" si="0"/>
        <v>0</v>
      </c>
      <c r="J37" s="619"/>
      <c r="K37" s="619"/>
      <c r="L37" s="619"/>
      <c r="M37" s="345"/>
      <c r="N37" s="345"/>
      <c r="O37" s="345"/>
      <c r="P37" s="394"/>
    </row>
    <row r="38" spans="1:16" s="13" customFormat="1" ht="51.75" hidden="1">
      <c r="A38" s="394"/>
      <c r="B38" s="338">
        <v>1150000</v>
      </c>
      <c r="C38" s="339" t="s">
        <v>92</v>
      </c>
      <c r="D38" s="361" t="s">
        <v>68</v>
      </c>
      <c r="E38" s="383"/>
      <c r="F38" s="383"/>
      <c r="G38" s="619"/>
      <c r="H38" s="383"/>
      <c r="I38" s="1091">
        <f t="shared" si="0"/>
        <v>0</v>
      </c>
      <c r="J38" s="619"/>
      <c r="K38" s="619"/>
      <c r="L38" s="619"/>
      <c r="M38" s="345"/>
      <c r="N38" s="345"/>
      <c r="O38" s="345"/>
      <c r="P38" s="394"/>
    </row>
    <row r="39" spans="1:16" s="13" customFormat="1" ht="16.5" hidden="1">
      <c r="A39" s="394"/>
      <c r="B39" s="358"/>
      <c r="C39" s="362" t="s">
        <v>70</v>
      </c>
      <c r="D39" s="360" t="s">
        <v>68</v>
      </c>
      <c r="E39" s="383"/>
      <c r="F39" s="383"/>
      <c r="G39" s="619"/>
      <c r="H39" s="383"/>
      <c r="I39" s="1091">
        <f t="shared" si="0"/>
        <v>0</v>
      </c>
      <c r="J39" s="619"/>
      <c r="K39" s="619"/>
      <c r="L39" s="619"/>
      <c r="M39" s="345"/>
      <c r="N39" s="345"/>
      <c r="O39" s="345"/>
      <c r="P39" s="394"/>
    </row>
    <row r="40" spans="1:16" s="13" customFormat="1" ht="26.25" hidden="1">
      <c r="A40" s="394"/>
      <c r="B40" s="363">
        <v>1151000</v>
      </c>
      <c r="C40" s="339" t="s">
        <v>93</v>
      </c>
      <c r="D40" s="361" t="s">
        <v>68</v>
      </c>
      <c r="E40" s="383"/>
      <c r="F40" s="383"/>
      <c r="G40" s="619"/>
      <c r="H40" s="383"/>
      <c r="I40" s="1091">
        <f t="shared" si="0"/>
        <v>0</v>
      </c>
      <c r="J40" s="619"/>
      <c r="K40" s="619"/>
      <c r="L40" s="619"/>
      <c r="M40" s="345"/>
      <c r="N40" s="345"/>
      <c r="O40" s="345"/>
      <c r="P40" s="394"/>
    </row>
    <row r="41" spans="1:16" s="13" customFormat="1" ht="16.5" hidden="1">
      <c r="A41" s="394"/>
      <c r="B41" s="354"/>
      <c r="C41" s="364" t="s">
        <v>70</v>
      </c>
      <c r="D41" s="356" t="s">
        <v>68</v>
      </c>
      <c r="E41" s="383"/>
      <c r="F41" s="383"/>
      <c r="G41" s="619"/>
      <c r="H41" s="383"/>
      <c r="I41" s="1091">
        <f t="shared" si="0"/>
        <v>0</v>
      </c>
      <c r="J41" s="619"/>
      <c r="K41" s="619"/>
      <c r="L41" s="619"/>
      <c r="M41" s="345"/>
      <c r="N41" s="345"/>
      <c r="O41" s="345"/>
      <c r="P41" s="394"/>
    </row>
    <row r="42" spans="1:16" s="13" customFormat="1" ht="11.25" customHeight="1" hidden="1">
      <c r="A42" s="394"/>
      <c r="B42" s="354">
        <v>1151100</v>
      </c>
      <c r="C42" s="353" t="s">
        <v>94</v>
      </c>
      <c r="D42" s="355" t="s">
        <v>68</v>
      </c>
      <c r="E42" s="383"/>
      <c r="F42" s="383"/>
      <c r="G42" s="619"/>
      <c r="H42" s="383"/>
      <c r="I42" s="1091">
        <f t="shared" si="0"/>
        <v>0</v>
      </c>
      <c r="J42" s="619"/>
      <c r="K42" s="619"/>
      <c r="L42" s="619"/>
      <c r="M42" s="345"/>
      <c r="N42" s="345"/>
      <c r="O42" s="345"/>
      <c r="P42" s="394"/>
    </row>
    <row r="43" spans="1:16" s="13" customFormat="1" ht="16.5" hidden="1">
      <c r="A43" s="394"/>
      <c r="B43" s="354"/>
      <c r="C43" s="342" t="s">
        <v>70</v>
      </c>
      <c r="D43" s="355" t="s">
        <v>68</v>
      </c>
      <c r="E43" s="383"/>
      <c r="F43" s="383"/>
      <c r="G43" s="619"/>
      <c r="H43" s="383"/>
      <c r="I43" s="1091">
        <f t="shared" si="0"/>
        <v>0</v>
      </c>
      <c r="J43" s="619"/>
      <c r="K43" s="619"/>
      <c r="L43" s="619"/>
      <c r="M43" s="345"/>
      <c r="N43" s="345"/>
      <c r="O43" s="345"/>
      <c r="P43" s="394"/>
    </row>
    <row r="44" spans="1:16" s="13" customFormat="1" ht="0.75" customHeight="1" hidden="1">
      <c r="A44" s="394"/>
      <c r="B44" s="352">
        <v>1151110</v>
      </c>
      <c r="C44" s="353" t="s">
        <v>95</v>
      </c>
      <c r="D44" s="356" t="s">
        <v>96</v>
      </c>
      <c r="E44" s="383"/>
      <c r="F44" s="383"/>
      <c r="G44" s="619"/>
      <c r="H44" s="383"/>
      <c r="I44" s="1091">
        <f t="shared" si="0"/>
        <v>0</v>
      </c>
      <c r="J44" s="619"/>
      <c r="K44" s="619"/>
      <c r="L44" s="619"/>
      <c r="M44" s="345"/>
      <c r="N44" s="345"/>
      <c r="O44" s="345"/>
      <c r="P44" s="394"/>
    </row>
    <row r="45" spans="1:16" s="13" customFormat="1" ht="14.25" customHeight="1" hidden="1">
      <c r="A45" s="394"/>
      <c r="B45" s="352">
        <v>1151120</v>
      </c>
      <c r="C45" s="353" t="s">
        <v>97</v>
      </c>
      <c r="D45" s="356" t="s">
        <v>98</v>
      </c>
      <c r="E45" s="345"/>
      <c r="F45" s="345"/>
      <c r="G45" s="619"/>
      <c r="H45" s="345"/>
      <c r="I45" s="1091">
        <f t="shared" si="0"/>
        <v>0</v>
      </c>
      <c r="J45" s="619"/>
      <c r="K45" s="619"/>
      <c r="L45" s="619"/>
      <c r="M45" s="345"/>
      <c r="N45" s="345"/>
      <c r="O45" s="345"/>
      <c r="P45" s="394"/>
    </row>
    <row r="46" spans="1:16" s="13" customFormat="1" ht="25.5" hidden="1">
      <c r="A46" s="394"/>
      <c r="B46" s="352">
        <v>1151130</v>
      </c>
      <c r="C46" s="365" t="s">
        <v>99</v>
      </c>
      <c r="D46" s="345" t="s">
        <v>100</v>
      </c>
      <c r="E46" s="345"/>
      <c r="F46" s="345"/>
      <c r="G46" s="619"/>
      <c r="H46" s="345"/>
      <c r="I46" s="1091">
        <f t="shared" si="0"/>
        <v>0</v>
      </c>
      <c r="J46" s="619"/>
      <c r="K46" s="619"/>
      <c r="L46" s="619"/>
      <c r="M46" s="345"/>
      <c r="N46" s="345"/>
      <c r="O46" s="345"/>
      <c r="P46" s="394"/>
    </row>
    <row r="47" spans="1:16" s="13" customFormat="1" ht="25.5" hidden="1">
      <c r="A47" s="394"/>
      <c r="B47" s="352">
        <v>1151200</v>
      </c>
      <c r="C47" s="344" t="s">
        <v>101</v>
      </c>
      <c r="D47" s="345" t="s">
        <v>102</v>
      </c>
      <c r="E47" s="345"/>
      <c r="F47" s="345"/>
      <c r="G47" s="619"/>
      <c r="H47" s="345"/>
      <c r="I47" s="1091">
        <f t="shared" si="0"/>
        <v>0</v>
      </c>
      <c r="J47" s="619"/>
      <c r="K47" s="619"/>
      <c r="L47" s="619"/>
      <c r="M47" s="345"/>
      <c r="N47" s="345"/>
      <c r="O47" s="345"/>
      <c r="P47" s="394"/>
    </row>
    <row r="48" spans="1:16" s="13" customFormat="1" ht="13.5" hidden="1">
      <c r="A48" s="394"/>
      <c r="B48" s="352">
        <v>1151300</v>
      </c>
      <c r="C48" s="344" t="s">
        <v>103</v>
      </c>
      <c r="D48" s="345" t="s">
        <v>104</v>
      </c>
      <c r="E48" s="345"/>
      <c r="F48" s="345"/>
      <c r="G48" s="619"/>
      <c r="H48" s="345"/>
      <c r="I48" s="1091">
        <f t="shared" si="0"/>
        <v>0</v>
      </c>
      <c r="J48" s="619"/>
      <c r="K48" s="619"/>
      <c r="L48" s="619"/>
      <c r="M48" s="345"/>
      <c r="N48" s="345"/>
      <c r="O48" s="345"/>
      <c r="P48" s="394"/>
    </row>
    <row r="49" spans="1:16" s="13" customFormat="1" ht="13.5" hidden="1">
      <c r="A49" s="394"/>
      <c r="B49" s="366">
        <v>1151400</v>
      </c>
      <c r="C49" s="347" t="s">
        <v>105</v>
      </c>
      <c r="D49" s="348" t="s">
        <v>106</v>
      </c>
      <c r="E49" s="345"/>
      <c r="F49" s="345"/>
      <c r="G49" s="619"/>
      <c r="H49" s="345"/>
      <c r="I49" s="1091">
        <f t="shared" si="0"/>
        <v>0</v>
      </c>
      <c r="J49" s="619"/>
      <c r="K49" s="619"/>
      <c r="L49" s="619"/>
      <c r="M49" s="345"/>
      <c r="N49" s="345"/>
      <c r="O49" s="345"/>
      <c r="P49" s="394"/>
    </row>
    <row r="50" spans="1:16" s="13" customFormat="1" ht="51" hidden="1">
      <c r="A50" s="394"/>
      <c r="B50" s="349">
        <v>1152000</v>
      </c>
      <c r="C50" s="350" t="s">
        <v>107</v>
      </c>
      <c r="D50" s="351" t="s">
        <v>68</v>
      </c>
      <c r="E50" s="383"/>
      <c r="F50" s="383"/>
      <c r="G50" s="619"/>
      <c r="H50" s="383"/>
      <c r="I50" s="1091">
        <f t="shared" si="0"/>
        <v>0</v>
      </c>
      <c r="J50" s="619"/>
      <c r="K50" s="619"/>
      <c r="L50" s="619"/>
      <c r="M50" s="345"/>
      <c r="N50" s="345"/>
      <c r="O50" s="345"/>
      <c r="P50" s="394"/>
    </row>
    <row r="51" spans="1:16" s="13" customFormat="1" ht="16.5" hidden="1">
      <c r="A51" s="394"/>
      <c r="B51" s="354"/>
      <c r="C51" s="342" t="s">
        <v>70</v>
      </c>
      <c r="D51" s="355" t="s">
        <v>68</v>
      </c>
      <c r="E51" s="383"/>
      <c r="F51" s="383"/>
      <c r="G51" s="619"/>
      <c r="H51" s="383"/>
      <c r="I51" s="1091">
        <f t="shared" si="0"/>
        <v>0</v>
      </c>
      <c r="J51" s="619"/>
      <c r="K51" s="619"/>
      <c r="L51" s="619"/>
      <c r="M51" s="345"/>
      <c r="N51" s="345"/>
      <c r="O51" s="345"/>
      <c r="P51" s="394"/>
    </row>
    <row r="52" spans="1:16" s="13" customFormat="1" ht="25.5" hidden="1">
      <c r="A52" s="394"/>
      <c r="B52" s="354">
        <v>1152100</v>
      </c>
      <c r="C52" s="353" t="s">
        <v>108</v>
      </c>
      <c r="D52" s="367" t="s">
        <v>109</v>
      </c>
      <c r="E52" s="383"/>
      <c r="F52" s="383"/>
      <c r="G52" s="619"/>
      <c r="H52" s="383"/>
      <c r="I52" s="1091">
        <f t="shared" si="0"/>
        <v>0</v>
      </c>
      <c r="J52" s="619"/>
      <c r="K52" s="619"/>
      <c r="L52" s="619"/>
      <c r="M52" s="345"/>
      <c r="N52" s="345"/>
      <c r="O52" s="345"/>
      <c r="P52" s="394"/>
    </row>
    <row r="53" spans="1:16" s="13" customFormat="1" ht="11.25" customHeight="1" hidden="1">
      <c r="A53" s="394"/>
      <c r="B53" s="358">
        <v>1152200</v>
      </c>
      <c r="C53" s="359" t="s">
        <v>110</v>
      </c>
      <c r="D53" s="368" t="s">
        <v>111</v>
      </c>
      <c r="E53" s="383"/>
      <c r="F53" s="383"/>
      <c r="G53" s="619"/>
      <c r="H53" s="383"/>
      <c r="I53" s="1091">
        <f t="shared" si="0"/>
        <v>0</v>
      </c>
      <c r="J53" s="619"/>
      <c r="K53" s="619"/>
      <c r="L53" s="619"/>
      <c r="M53" s="345"/>
      <c r="N53" s="345"/>
      <c r="O53" s="345"/>
      <c r="P53" s="394"/>
    </row>
    <row r="54" spans="1:16" s="13" customFormat="1" ht="38.25" hidden="1">
      <c r="A54" s="394"/>
      <c r="B54" s="349">
        <v>1153000</v>
      </c>
      <c r="C54" s="350" t="s">
        <v>112</v>
      </c>
      <c r="D54" s="351" t="s">
        <v>68</v>
      </c>
      <c r="E54" s="383"/>
      <c r="F54" s="383"/>
      <c r="G54" s="619"/>
      <c r="H54" s="383"/>
      <c r="I54" s="1091">
        <f t="shared" si="0"/>
        <v>0</v>
      </c>
      <c r="J54" s="619"/>
      <c r="K54" s="619"/>
      <c r="L54" s="619"/>
      <c r="M54" s="345"/>
      <c r="N54" s="345"/>
      <c r="O54" s="345"/>
      <c r="P54" s="394"/>
    </row>
    <row r="55" spans="1:16" s="13" customFormat="1" ht="16.5" hidden="1">
      <c r="A55" s="394"/>
      <c r="B55" s="354"/>
      <c r="C55" s="342" t="s">
        <v>70</v>
      </c>
      <c r="D55" s="355" t="s">
        <v>68</v>
      </c>
      <c r="E55" s="383"/>
      <c r="F55" s="383"/>
      <c r="G55" s="619"/>
      <c r="H55" s="383"/>
      <c r="I55" s="1091">
        <f t="shared" si="0"/>
        <v>0</v>
      </c>
      <c r="J55" s="619"/>
      <c r="K55" s="619"/>
      <c r="L55" s="619"/>
      <c r="M55" s="345"/>
      <c r="N55" s="345"/>
      <c r="O55" s="345"/>
      <c r="P55" s="394"/>
    </row>
    <row r="56" spans="1:16" s="13" customFormat="1" ht="25.5" hidden="1">
      <c r="A56" s="394"/>
      <c r="B56" s="354">
        <v>1153100</v>
      </c>
      <c r="C56" s="353" t="s">
        <v>113</v>
      </c>
      <c r="D56" s="367" t="s">
        <v>114</v>
      </c>
      <c r="E56" s="383"/>
      <c r="F56" s="383"/>
      <c r="G56" s="619"/>
      <c r="H56" s="383"/>
      <c r="I56" s="1091">
        <f t="shared" si="0"/>
        <v>0</v>
      </c>
      <c r="J56" s="619"/>
      <c r="K56" s="619"/>
      <c r="L56" s="619"/>
      <c r="M56" s="345"/>
      <c r="N56" s="345"/>
      <c r="O56" s="345"/>
      <c r="P56" s="394"/>
    </row>
    <row r="57" spans="1:16" s="13" customFormat="1" ht="25.5" hidden="1">
      <c r="A57" s="394"/>
      <c r="B57" s="358">
        <v>1153200</v>
      </c>
      <c r="C57" s="359" t="s">
        <v>115</v>
      </c>
      <c r="D57" s="368" t="s">
        <v>116</v>
      </c>
      <c r="E57" s="383"/>
      <c r="F57" s="383"/>
      <c r="G57" s="619"/>
      <c r="H57" s="383"/>
      <c r="I57" s="1091">
        <f t="shared" si="0"/>
        <v>0</v>
      </c>
      <c r="J57" s="619"/>
      <c r="K57" s="619"/>
      <c r="L57" s="619"/>
      <c r="M57" s="345"/>
      <c r="N57" s="345"/>
      <c r="O57" s="345"/>
      <c r="P57" s="394"/>
    </row>
    <row r="58" spans="1:16" s="13" customFormat="1" ht="38.25" hidden="1">
      <c r="A58" s="394"/>
      <c r="B58" s="349">
        <v>1154000</v>
      </c>
      <c r="C58" s="350" t="s">
        <v>117</v>
      </c>
      <c r="D58" s="369" t="s">
        <v>68</v>
      </c>
      <c r="E58" s="383"/>
      <c r="F58" s="383"/>
      <c r="G58" s="619"/>
      <c r="H58" s="383"/>
      <c r="I58" s="1091">
        <f t="shared" si="0"/>
        <v>0</v>
      </c>
      <c r="J58" s="619"/>
      <c r="K58" s="619"/>
      <c r="L58" s="619"/>
      <c r="M58" s="345"/>
      <c r="N58" s="345"/>
      <c r="O58" s="345"/>
      <c r="P58" s="394"/>
    </row>
    <row r="59" spans="1:16" s="13" customFormat="1" ht="13.5" hidden="1">
      <c r="A59" s="394"/>
      <c r="B59" s="354"/>
      <c r="C59" s="342" t="s">
        <v>70</v>
      </c>
      <c r="D59" s="370" t="s">
        <v>68</v>
      </c>
      <c r="E59" s="345"/>
      <c r="F59" s="345"/>
      <c r="G59" s="619"/>
      <c r="H59" s="345"/>
      <c r="I59" s="1091">
        <f t="shared" si="0"/>
        <v>0</v>
      </c>
      <c r="J59" s="619"/>
      <c r="K59" s="619"/>
      <c r="L59" s="619"/>
      <c r="M59" s="345"/>
      <c r="N59" s="345"/>
      <c r="O59" s="345"/>
      <c r="P59" s="394"/>
    </row>
    <row r="60" spans="1:16" s="13" customFormat="1" ht="25.5" hidden="1">
      <c r="A60" s="394"/>
      <c r="B60" s="354">
        <v>1154100</v>
      </c>
      <c r="C60" s="353" t="s">
        <v>118</v>
      </c>
      <c r="D60" s="370" t="s">
        <v>68</v>
      </c>
      <c r="E60" s="345"/>
      <c r="F60" s="345"/>
      <c r="G60" s="619"/>
      <c r="H60" s="345"/>
      <c r="I60" s="1091">
        <f t="shared" si="0"/>
        <v>0</v>
      </c>
      <c r="J60" s="619"/>
      <c r="K60" s="619"/>
      <c r="L60" s="619"/>
      <c r="M60" s="345"/>
      <c r="N60" s="345"/>
      <c r="O60" s="345"/>
      <c r="P60" s="394"/>
    </row>
    <row r="61" spans="1:16" s="13" customFormat="1" ht="20.25" customHeight="1" hidden="1">
      <c r="A61" s="394"/>
      <c r="B61" s="354"/>
      <c r="C61" s="342" t="s">
        <v>70</v>
      </c>
      <c r="D61" s="370" t="s">
        <v>68</v>
      </c>
      <c r="E61" s="345"/>
      <c r="F61" s="345"/>
      <c r="G61" s="619"/>
      <c r="H61" s="345"/>
      <c r="I61" s="1091">
        <f t="shared" si="0"/>
        <v>0</v>
      </c>
      <c r="J61" s="619"/>
      <c r="K61" s="619"/>
      <c r="L61" s="619"/>
      <c r="M61" s="345"/>
      <c r="N61" s="345"/>
      <c r="O61" s="345"/>
      <c r="P61" s="394"/>
    </row>
    <row r="62" spans="1:16" s="13" customFormat="1" ht="15.75" customHeight="1" hidden="1">
      <c r="A62" s="394"/>
      <c r="B62" s="354">
        <v>1154110</v>
      </c>
      <c r="C62" s="353" t="s">
        <v>119</v>
      </c>
      <c r="D62" s="370">
        <v>3000</v>
      </c>
      <c r="E62" s="345"/>
      <c r="F62" s="345"/>
      <c r="G62" s="619"/>
      <c r="H62" s="345"/>
      <c r="I62" s="1091">
        <f t="shared" si="0"/>
        <v>0</v>
      </c>
      <c r="J62" s="619"/>
      <c r="K62" s="619"/>
      <c r="L62" s="619"/>
      <c r="M62" s="345"/>
      <c r="N62" s="345"/>
      <c r="O62" s="345"/>
      <c r="P62" s="394"/>
    </row>
    <row r="63" spans="1:16" s="13" customFormat="1" ht="0.75" customHeight="1" hidden="1">
      <c r="A63" s="394"/>
      <c r="B63" s="354">
        <v>1154120</v>
      </c>
      <c r="C63" s="353" t="s">
        <v>120</v>
      </c>
      <c r="D63" s="370">
        <v>3100</v>
      </c>
      <c r="E63" s="345"/>
      <c r="F63" s="345"/>
      <c r="G63" s="619"/>
      <c r="H63" s="345"/>
      <c r="I63" s="1091">
        <f t="shared" si="0"/>
        <v>0</v>
      </c>
      <c r="J63" s="619"/>
      <c r="K63" s="619"/>
      <c r="L63" s="619"/>
      <c r="M63" s="345"/>
      <c r="N63" s="345"/>
      <c r="O63" s="345"/>
      <c r="P63" s="394"/>
    </row>
    <row r="64" spans="1:16" s="13" customFormat="1" ht="23.25" customHeight="1" hidden="1">
      <c r="A64" s="394"/>
      <c r="B64" s="354">
        <v>1154130</v>
      </c>
      <c r="C64" s="353" t="s">
        <v>121</v>
      </c>
      <c r="D64" s="370">
        <v>3200</v>
      </c>
      <c r="E64" s="345"/>
      <c r="F64" s="345"/>
      <c r="G64" s="619"/>
      <c r="H64" s="345"/>
      <c r="I64" s="1091">
        <f t="shared" si="0"/>
        <v>0</v>
      </c>
      <c r="J64" s="619"/>
      <c r="K64" s="619"/>
      <c r="L64" s="619"/>
      <c r="M64" s="345"/>
      <c r="N64" s="345"/>
      <c r="O64" s="345"/>
      <c r="P64" s="394"/>
    </row>
    <row r="65" spans="1:16" s="13" customFormat="1" ht="38.25" hidden="1">
      <c r="A65" s="394"/>
      <c r="B65" s="354">
        <v>1154200</v>
      </c>
      <c r="C65" s="353" t="s">
        <v>122</v>
      </c>
      <c r="D65" s="370">
        <v>3300</v>
      </c>
      <c r="E65" s="345"/>
      <c r="F65" s="345"/>
      <c r="G65" s="619"/>
      <c r="H65" s="345"/>
      <c r="I65" s="1091">
        <f t="shared" si="0"/>
        <v>0</v>
      </c>
      <c r="J65" s="619"/>
      <c r="K65" s="619"/>
      <c r="L65" s="619"/>
      <c r="M65" s="345"/>
      <c r="N65" s="345"/>
      <c r="O65" s="345"/>
      <c r="P65" s="394"/>
    </row>
    <row r="66" spans="1:16" s="14" customFormat="1" ht="18.75" customHeight="1" hidden="1">
      <c r="A66" s="310"/>
      <c r="B66" s="358">
        <v>1154300</v>
      </c>
      <c r="C66" s="359" t="s">
        <v>123</v>
      </c>
      <c r="D66" s="371">
        <v>3400</v>
      </c>
      <c r="E66" s="345"/>
      <c r="F66" s="345"/>
      <c r="G66" s="619"/>
      <c r="H66" s="345"/>
      <c r="I66" s="1091">
        <f t="shared" si="0"/>
        <v>0</v>
      </c>
      <c r="J66" s="619"/>
      <c r="K66" s="619"/>
      <c r="L66" s="619"/>
      <c r="M66" s="345"/>
      <c r="N66" s="345"/>
      <c r="O66" s="345"/>
      <c r="P66" s="310"/>
    </row>
    <row r="67" spans="1:16" s="14" customFormat="1" ht="38.25" hidden="1">
      <c r="A67" s="310"/>
      <c r="B67" s="349">
        <v>1155000</v>
      </c>
      <c r="C67" s="372" t="s">
        <v>124</v>
      </c>
      <c r="D67" s="373" t="s">
        <v>68</v>
      </c>
      <c r="E67" s="383"/>
      <c r="F67" s="383"/>
      <c r="G67" s="619"/>
      <c r="H67" s="383"/>
      <c r="I67" s="1091">
        <f t="shared" si="0"/>
        <v>0</v>
      </c>
      <c r="J67" s="619"/>
      <c r="K67" s="619"/>
      <c r="L67" s="619"/>
      <c r="M67" s="345"/>
      <c r="N67" s="345"/>
      <c r="O67" s="345"/>
      <c r="P67" s="310"/>
    </row>
    <row r="68" spans="1:16" s="14" customFormat="1" ht="16.5" hidden="1">
      <c r="A68" s="310"/>
      <c r="B68" s="354"/>
      <c r="C68" s="342" t="s">
        <v>70</v>
      </c>
      <c r="D68" s="356" t="s">
        <v>68</v>
      </c>
      <c r="E68" s="383"/>
      <c r="F68" s="383"/>
      <c r="G68" s="619"/>
      <c r="H68" s="383"/>
      <c r="I68" s="1091">
        <f t="shared" si="0"/>
        <v>0</v>
      </c>
      <c r="J68" s="619"/>
      <c r="K68" s="619"/>
      <c r="L68" s="619"/>
      <c r="M68" s="345"/>
      <c r="N68" s="345"/>
      <c r="O68" s="345"/>
      <c r="P68" s="310"/>
    </row>
    <row r="69" spans="1:16" s="15" customFormat="1" ht="38.25" hidden="1">
      <c r="A69" s="395"/>
      <c r="B69" s="354">
        <v>1155100</v>
      </c>
      <c r="C69" s="353" t="s">
        <v>125</v>
      </c>
      <c r="D69" s="374" t="s">
        <v>68</v>
      </c>
      <c r="E69" s="383"/>
      <c r="F69" s="383"/>
      <c r="G69" s="619"/>
      <c r="H69" s="383"/>
      <c r="I69" s="1091">
        <f t="shared" si="0"/>
        <v>0</v>
      </c>
      <c r="J69" s="619"/>
      <c r="K69" s="619"/>
      <c r="L69" s="619"/>
      <c r="M69" s="345"/>
      <c r="N69" s="345"/>
      <c r="O69" s="345"/>
      <c r="P69" s="395"/>
    </row>
    <row r="70" spans="1:16" s="15" customFormat="1" ht="16.5" hidden="1">
      <c r="A70" s="395"/>
      <c r="B70" s="354"/>
      <c r="C70" s="342" t="s">
        <v>70</v>
      </c>
      <c r="D70" s="374" t="s">
        <v>68</v>
      </c>
      <c r="E70" s="383"/>
      <c r="F70" s="383"/>
      <c r="G70" s="619"/>
      <c r="H70" s="383"/>
      <c r="I70" s="1091">
        <f t="shared" si="0"/>
        <v>0</v>
      </c>
      <c r="J70" s="619"/>
      <c r="K70" s="619"/>
      <c r="L70" s="619"/>
      <c r="M70" s="345"/>
      <c r="N70" s="345"/>
      <c r="O70" s="345"/>
      <c r="P70" s="395"/>
    </row>
    <row r="71" spans="1:16" ht="25.5" hidden="1">
      <c r="A71" s="301"/>
      <c r="B71" s="354">
        <v>1155110</v>
      </c>
      <c r="C71" s="353" t="s">
        <v>126</v>
      </c>
      <c r="D71" s="356" t="s">
        <v>127</v>
      </c>
      <c r="E71" s="383"/>
      <c r="F71" s="383"/>
      <c r="G71" s="619"/>
      <c r="H71" s="383"/>
      <c r="I71" s="1091">
        <f t="shared" si="0"/>
        <v>0</v>
      </c>
      <c r="J71" s="619"/>
      <c r="K71" s="619"/>
      <c r="L71" s="619"/>
      <c r="M71" s="345"/>
      <c r="N71" s="345"/>
      <c r="O71" s="345"/>
      <c r="P71" s="301"/>
    </row>
    <row r="72" spans="1:16" ht="9" customHeight="1" hidden="1">
      <c r="A72" s="301"/>
      <c r="B72" s="354">
        <v>1155120</v>
      </c>
      <c r="C72" s="353" t="s">
        <v>128</v>
      </c>
      <c r="D72" s="356" t="s">
        <v>129</v>
      </c>
      <c r="E72" s="383"/>
      <c r="F72" s="383"/>
      <c r="G72" s="619"/>
      <c r="H72" s="383"/>
      <c r="I72" s="1091">
        <f t="shared" si="0"/>
        <v>0</v>
      </c>
      <c r="J72" s="619"/>
      <c r="K72" s="619"/>
      <c r="L72" s="619"/>
      <c r="M72" s="345"/>
      <c r="N72" s="345"/>
      <c r="O72" s="345"/>
      <c r="P72" s="301"/>
    </row>
    <row r="73" spans="1:16" ht="15" customHeight="1" hidden="1">
      <c r="A73" s="301"/>
      <c r="B73" s="341">
        <v>11155200</v>
      </c>
      <c r="C73" s="353" t="s">
        <v>130</v>
      </c>
      <c r="D73" s="355" t="s">
        <v>131</v>
      </c>
      <c r="E73" s="383"/>
      <c r="F73" s="383"/>
      <c r="G73" s="619"/>
      <c r="H73" s="383"/>
      <c r="I73" s="1091">
        <f t="shared" si="0"/>
        <v>0</v>
      </c>
      <c r="J73" s="619"/>
      <c r="K73" s="619"/>
      <c r="L73" s="619"/>
      <c r="M73" s="345"/>
      <c r="N73" s="345"/>
      <c r="O73" s="345"/>
      <c r="P73" s="301"/>
    </row>
    <row r="74" spans="1:16" s="11" customFormat="1" ht="13.5" hidden="1">
      <c r="A74" s="385"/>
      <c r="B74" s="366">
        <v>1155300</v>
      </c>
      <c r="C74" s="359" t="s">
        <v>132</v>
      </c>
      <c r="D74" s="360" t="s">
        <v>133</v>
      </c>
      <c r="E74" s="345"/>
      <c r="F74" s="345"/>
      <c r="G74" s="619"/>
      <c r="H74" s="345"/>
      <c r="I74" s="1091">
        <f t="shared" si="0"/>
        <v>0</v>
      </c>
      <c r="J74" s="619"/>
      <c r="K74" s="619"/>
      <c r="L74" s="619"/>
      <c r="M74" s="345"/>
      <c r="N74" s="345"/>
      <c r="O74" s="345"/>
      <c r="P74" s="385"/>
    </row>
    <row r="75" spans="1:16" ht="13.5" hidden="1">
      <c r="A75" s="301"/>
      <c r="B75" s="363">
        <v>1156000</v>
      </c>
      <c r="C75" s="339" t="s">
        <v>134</v>
      </c>
      <c r="D75" s="361" t="s">
        <v>68</v>
      </c>
      <c r="E75" s="345"/>
      <c r="F75" s="345"/>
      <c r="G75" s="619"/>
      <c r="H75" s="345"/>
      <c r="I75" s="1091">
        <f t="shared" si="0"/>
        <v>0</v>
      </c>
      <c r="J75" s="619"/>
      <c r="K75" s="619"/>
      <c r="L75" s="619"/>
      <c r="M75" s="345"/>
      <c r="N75" s="345"/>
      <c r="O75" s="345"/>
      <c r="P75" s="301"/>
    </row>
    <row r="76" spans="1:16" ht="13.5" hidden="1">
      <c r="A76" s="301"/>
      <c r="B76" s="354"/>
      <c r="C76" s="342" t="s">
        <v>70</v>
      </c>
      <c r="D76" s="356" t="s">
        <v>68</v>
      </c>
      <c r="E76" s="345"/>
      <c r="F76" s="345"/>
      <c r="G76" s="619"/>
      <c r="H76" s="345"/>
      <c r="I76" s="1091">
        <f t="shared" si="0"/>
        <v>0</v>
      </c>
      <c r="J76" s="619"/>
      <c r="K76" s="619"/>
      <c r="L76" s="619"/>
      <c r="M76" s="345"/>
      <c r="N76" s="345"/>
      <c r="O76" s="345"/>
      <c r="P76" s="301"/>
    </row>
    <row r="77" spans="1:16" ht="38.25" hidden="1">
      <c r="A77" s="301"/>
      <c r="B77" s="354">
        <v>1156100</v>
      </c>
      <c r="C77" s="353" t="s">
        <v>135</v>
      </c>
      <c r="D77" s="355" t="s">
        <v>68</v>
      </c>
      <c r="E77" s="345"/>
      <c r="F77" s="345"/>
      <c r="G77" s="619"/>
      <c r="H77" s="345"/>
      <c r="I77" s="1091">
        <f t="shared" si="0"/>
        <v>0</v>
      </c>
      <c r="J77" s="619"/>
      <c r="K77" s="619"/>
      <c r="L77" s="619"/>
      <c r="M77" s="345"/>
      <c r="N77" s="345"/>
      <c r="O77" s="345"/>
      <c r="P77" s="301"/>
    </row>
    <row r="78" spans="1:16" s="11" customFormat="1" ht="13.5" hidden="1">
      <c r="A78" s="385"/>
      <c r="B78" s="354"/>
      <c r="C78" s="342" t="s">
        <v>70</v>
      </c>
      <c r="D78" s="355" t="s">
        <v>68</v>
      </c>
      <c r="E78" s="345"/>
      <c r="F78" s="345"/>
      <c r="G78" s="619"/>
      <c r="H78" s="345"/>
      <c r="I78" s="1091">
        <f t="shared" si="0"/>
        <v>0</v>
      </c>
      <c r="J78" s="619"/>
      <c r="K78" s="619"/>
      <c r="L78" s="619"/>
      <c r="M78" s="345"/>
      <c r="N78" s="345"/>
      <c r="O78" s="345"/>
      <c r="P78" s="385"/>
    </row>
    <row r="79" spans="1:16" s="11" customFormat="1" ht="51" hidden="1">
      <c r="A79" s="385"/>
      <c r="B79" s="341">
        <v>1156110</v>
      </c>
      <c r="C79" s="353" t="s">
        <v>136</v>
      </c>
      <c r="D79" s="345" t="s">
        <v>137</v>
      </c>
      <c r="E79" s="345"/>
      <c r="F79" s="345"/>
      <c r="G79" s="619"/>
      <c r="H79" s="345"/>
      <c r="I79" s="1091">
        <f t="shared" si="0"/>
        <v>0</v>
      </c>
      <c r="J79" s="619"/>
      <c r="K79" s="619"/>
      <c r="L79" s="619"/>
      <c r="M79" s="345"/>
      <c r="N79" s="345"/>
      <c r="O79" s="345"/>
      <c r="P79" s="385"/>
    </row>
    <row r="80" spans="1:16" s="11" customFormat="1" ht="38.25" hidden="1">
      <c r="A80" s="385"/>
      <c r="B80" s="341">
        <v>1156120</v>
      </c>
      <c r="C80" s="353" t="s">
        <v>138</v>
      </c>
      <c r="D80" s="345" t="s">
        <v>139</v>
      </c>
      <c r="E80" s="345"/>
      <c r="F80" s="345"/>
      <c r="G80" s="619"/>
      <c r="H80" s="345"/>
      <c r="I80" s="1091">
        <f t="shared" si="0"/>
        <v>0</v>
      </c>
      <c r="J80" s="619"/>
      <c r="K80" s="619"/>
      <c r="L80" s="619"/>
      <c r="M80" s="345"/>
      <c r="N80" s="345"/>
      <c r="O80" s="345"/>
      <c r="P80" s="385"/>
    </row>
    <row r="81" spans="1:16" s="11" customFormat="1" ht="25.5" hidden="1">
      <c r="A81" s="385"/>
      <c r="B81" s="352">
        <v>1156130</v>
      </c>
      <c r="C81" s="353" t="s">
        <v>140</v>
      </c>
      <c r="D81" s="345" t="s">
        <v>141</v>
      </c>
      <c r="E81" s="345"/>
      <c r="F81" s="345"/>
      <c r="G81" s="619"/>
      <c r="H81" s="345"/>
      <c r="I81" s="1091">
        <f t="shared" si="0"/>
        <v>0</v>
      </c>
      <c r="J81" s="619"/>
      <c r="K81" s="619"/>
      <c r="L81" s="619"/>
      <c r="M81" s="345"/>
      <c r="N81" s="345"/>
      <c r="O81" s="345"/>
      <c r="P81" s="385"/>
    </row>
    <row r="82" spans="1:16" s="11" customFormat="1" ht="25.5" hidden="1">
      <c r="A82" s="385"/>
      <c r="B82" s="352">
        <v>1156140</v>
      </c>
      <c r="C82" s="353" t="s">
        <v>142</v>
      </c>
      <c r="D82" s="345" t="s">
        <v>143</v>
      </c>
      <c r="E82" s="345"/>
      <c r="F82" s="345"/>
      <c r="G82" s="619"/>
      <c r="H82" s="345"/>
      <c r="I82" s="1091">
        <f t="shared" si="0"/>
        <v>0</v>
      </c>
      <c r="J82" s="619"/>
      <c r="K82" s="619"/>
      <c r="L82" s="619"/>
      <c r="M82" s="345"/>
      <c r="N82" s="345"/>
      <c r="O82" s="345"/>
      <c r="P82" s="385"/>
    </row>
    <row r="83" spans="1:16" ht="0.75" customHeight="1">
      <c r="A83" s="301"/>
      <c r="B83" s="354">
        <v>1156200</v>
      </c>
      <c r="C83" s="375" t="s">
        <v>144</v>
      </c>
      <c r="D83" s="345" t="s">
        <v>145</v>
      </c>
      <c r="E83" s="345"/>
      <c r="F83" s="345"/>
      <c r="G83" s="619"/>
      <c r="H83" s="345"/>
      <c r="I83" s="1091">
        <f t="shared" si="0"/>
        <v>0</v>
      </c>
      <c r="J83" s="619"/>
      <c r="K83" s="619"/>
      <c r="L83" s="619"/>
      <c r="M83" s="345"/>
      <c r="N83" s="345"/>
      <c r="O83" s="345"/>
      <c r="P83" s="301"/>
    </row>
    <row r="84" spans="1:16" ht="22.5" customHeight="1">
      <c r="A84" s="301"/>
      <c r="B84" s="341">
        <v>1172300</v>
      </c>
      <c r="C84" s="429" t="s">
        <v>536</v>
      </c>
      <c r="D84" s="355" t="s">
        <v>45</v>
      </c>
      <c r="E84" s="345"/>
      <c r="F84" s="345"/>
      <c r="G84" s="619"/>
      <c r="H84" s="345"/>
      <c r="I84" s="619"/>
      <c r="J84" s="428" t="s">
        <v>1206</v>
      </c>
      <c r="K84" s="428" t="s">
        <v>1206</v>
      </c>
      <c r="L84" s="428" t="s">
        <v>1206</v>
      </c>
      <c r="M84" s="345"/>
      <c r="N84" s="345"/>
      <c r="O84" s="345"/>
      <c r="P84" s="301"/>
    </row>
    <row r="85" spans="1:16" ht="0.75" customHeight="1" hidden="1">
      <c r="A85" s="301"/>
      <c r="B85" s="341">
        <v>1156400</v>
      </c>
      <c r="C85" s="344" t="s">
        <v>146</v>
      </c>
      <c r="D85" s="355" t="s">
        <v>68</v>
      </c>
      <c r="E85" s="345"/>
      <c r="F85" s="345"/>
      <c r="G85" s="345"/>
      <c r="H85" s="345"/>
      <c r="I85" s="345"/>
      <c r="J85" s="382"/>
      <c r="K85" s="382"/>
      <c r="L85" s="345"/>
      <c r="M85" s="345"/>
      <c r="N85" s="345"/>
      <c r="O85" s="345"/>
      <c r="P85" s="301"/>
    </row>
    <row r="86" spans="1:16" ht="13.5" hidden="1">
      <c r="A86" s="301"/>
      <c r="B86" s="341"/>
      <c r="C86" s="342" t="s">
        <v>70</v>
      </c>
      <c r="D86" s="355" t="s">
        <v>68</v>
      </c>
      <c r="E86" s="345"/>
      <c r="F86" s="345"/>
      <c r="G86" s="345"/>
      <c r="H86" s="345"/>
      <c r="I86" s="345"/>
      <c r="J86" s="382"/>
      <c r="K86" s="382"/>
      <c r="L86" s="345"/>
      <c r="M86" s="345"/>
      <c r="N86" s="345"/>
      <c r="O86" s="345"/>
      <c r="P86" s="301"/>
    </row>
    <row r="87" spans="1:16" ht="25.5" hidden="1">
      <c r="A87" s="301"/>
      <c r="B87" s="352">
        <v>1156410</v>
      </c>
      <c r="C87" s="344" t="s">
        <v>147</v>
      </c>
      <c r="D87" s="345" t="s">
        <v>148</v>
      </c>
      <c r="E87" s="345"/>
      <c r="F87" s="345"/>
      <c r="G87" s="345"/>
      <c r="H87" s="345"/>
      <c r="I87" s="345"/>
      <c r="J87" s="382"/>
      <c r="K87" s="382"/>
      <c r="L87" s="345"/>
      <c r="M87" s="345"/>
      <c r="N87" s="345"/>
      <c r="O87" s="345"/>
      <c r="P87" s="301"/>
    </row>
    <row r="88" spans="1:16" ht="38.25" hidden="1">
      <c r="A88" s="301"/>
      <c r="B88" s="341">
        <v>1156420</v>
      </c>
      <c r="C88" s="344" t="s">
        <v>149</v>
      </c>
      <c r="D88" s="345" t="s">
        <v>150</v>
      </c>
      <c r="E88" s="345"/>
      <c r="F88" s="345"/>
      <c r="G88" s="345"/>
      <c r="H88" s="345"/>
      <c r="I88" s="345"/>
      <c r="J88" s="382"/>
      <c r="K88" s="382"/>
      <c r="L88" s="345"/>
      <c r="M88" s="345"/>
      <c r="N88" s="345"/>
      <c r="O88" s="345"/>
      <c r="P88" s="301"/>
    </row>
    <row r="89" spans="1:16" ht="25.5" hidden="1">
      <c r="A89" s="301"/>
      <c r="B89" s="341">
        <v>1156600</v>
      </c>
      <c r="C89" s="357" t="s">
        <v>151</v>
      </c>
      <c r="D89" s="374" t="s">
        <v>68</v>
      </c>
      <c r="E89" s="383"/>
      <c r="F89" s="383"/>
      <c r="G89" s="383"/>
      <c r="H89" s="383"/>
      <c r="I89" s="383"/>
      <c r="J89" s="384"/>
      <c r="K89" s="382"/>
      <c r="L89" s="345"/>
      <c r="M89" s="345"/>
      <c r="N89" s="345"/>
      <c r="O89" s="345"/>
      <c r="P89" s="301"/>
    </row>
    <row r="90" spans="1:16" ht="16.5" hidden="1">
      <c r="A90" s="301"/>
      <c r="B90" s="341"/>
      <c r="C90" s="342" t="s">
        <v>70</v>
      </c>
      <c r="D90" s="374" t="s">
        <v>68</v>
      </c>
      <c r="E90" s="383"/>
      <c r="F90" s="383"/>
      <c r="G90" s="383"/>
      <c r="H90" s="383"/>
      <c r="I90" s="383"/>
      <c r="J90" s="384"/>
      <c r="K90" s="382"/>
      <c r="L90" s="345"/>
      <c r="M90" s="345"/>
      <c r="N90" s="345"/>
      <c r="O90" s="345"/>
      <c r="P90" s="301"/>
    </row>
    <row r="91" spans="1:16" ht="12" customHeight="1" hidden="1">
      <c r="A91" s="301"/>
      <c r="B91" s="341">
        <v>1156610</v>
      </c>
      <c r="C91" s="353" t="s">
        <v>152</v>
      </c>
      <c r="D91" s="374" t="s">
        <v>153</v>
      </c>
      <c r="E91" s="383"/>
      <c r="F91" s="383"/>
      <c r="G91" s="383"/>
      <c r="H91" s="383"/>
      <c r="I91" s="383"/>
      <c r="J91" s="384"/>
      <c r="K91" s="382"/>
      <c r="L91" s="345"/>
      <c r="M91" s="345"/>
      <c r="N91" s="345"/>
      <c r="O91" s="345"/>
      <c r="P91" s="301"/>
    </row>
    <row r="92" spans="1:16" ht="25.5" hidden="1">
      <c r="A92" s="301"/>
      <c r="B92" s="341">
        <v>1156620</v>
      </c>
      <c r="C92" s="353" t="s">
        <v>154</v>
      </c>
      <c r="D92" s="374" t="s">
        <v>155</v>
      </c>
      <c r="E92" s="383"/>
      <c r="F92" s="383"/>
      <c r="G92" s="383"/>
      <c r="H92" s="383"/>
      <c r="I92" s="383"/>
      <c r="J92" s="384"/>
      <c r="K92" s="382"/>
      <c r="L92" s="345"/>
      <c r="M92" s="345"/>
      <c r="N92" s="345"/>
      <c r="O92" s="345"/>
      <c r="P92" s="301"/>
    </row>
    <row r="93" spans="1:16" ht="16.5" hidden="1">
      <c r="A93" s="301"/>
      <c r="B93" s="341">
        <v>1156630</v>
      </c>
      <c r="C93" s="353" t="s">
        <v>156</v>
      </c>
      <c r="D93" s="374" t="s">
        <v>157</v>
      </c>
      <c r="E93" s="383"/>
      <c r="F93" s="383"/>
      <c r="G93" s="383"/>
      <c r="H93" s="383"/>
      <c r="I93" s="383"/>
      <c r="J93" s="384"/>
      <c r="K93" s="382"/>
      <c r="L93" s="345"/>
      <c r="M93" s="345"/>
      <c r="N93" s="345"/>
      <c r="O93" s="345"/>
      <c r="P93" s="301"/>
    </row>
    <row r="94" spans="1:16" ht="38.25" hidden="1">
      <c r="A94" s="301"/>
      <c r="B94" s="358">
        <v>1156800</v>
      </c>
      <c r="C94" s="396" t="s">
        <v>158</v>
      </c>
      <c r="D94" s="360" t="s">
        <v>159</v>
      </c>
      <c r="E94" s="383"/>
      <c r="F94" s="383"/>
      <c r="G94" s="383"/>
      <c r="H94" s="383"/>
      <c r="I94" s="383"/>
      <c r="J94" s="384"/>
      <c r="K94" s="382"/>
      <c r="L94" s="345"/>
      <c r="M94" s="345"/>
      <c r="N94" s="345"/>
      <c r="O94" s="345"/>
      <c r="P94" s="301"/>
    </row>
    <row r="95" spans="1:16" ht="25.5" hidden="1">
      <c r="A95" s="301"/>
      <c r="B95" s="338">
        <v>1200000</v>
      </c>
      <c r="C95" s="397" t="s">
        <v>160</v>
      </c>
      <c r="D95" s="351" t="s">
        <v>68</v>
      </c>
      <c r="E95" s="345"/>
      <c r="F95" s="345"/>
      <c r="G95" s="345"/>
      <c r="H95" s="345"/>
      <c r="I95" s="345"/>
      <c r="J95" s="382"/>
      <c r="K95" s="382"/>
      <c r="L95" s="345"/>
      <c r="M95" s="345"/>
      <c r="N95" s="345"/>
      <c r="O95" s="345"/>
      <c r="P95" s="301"/>
    </row>
    <row r="96" spans="1:16" ht="13.5" hidden="1">
      <c r="A96" s="301"/>
      <c r="B96" s="346"/>
      <c r="C96" s="362" t="s">
        <v>70</v>
      </c>
      <c r="D96" s="398" t="s">
        <v>68</v>
      </c>
      <c r="E96" s="345"/>
      <c r="F96" s="345"/>
      <c r="G96" s="345"/>
      <c r="H96" s="345"/>
      <c r="I96" s="345"/>
      <c r="J96" s="382"/>
      <c r="K96" s="382"/>
      <c r="L96" s="345"/>
      <c r="M96" s="345"/>
      <c r="N96" s="345"/>
      <c r="O96" s="345"/>
      <c r="P96" s="301"/>
    </row>
    <row r="97" spans="1:16" ht="25.5" hidden="1">
      <c r="A97" s="301"/>
      <c r="B97" s="349">
        <v>1210000</v>
      </c>
      <c r="C97" s="350" t="s">
        <v>161</v>
      </c>
      <c r="D97" s="351" t="s">
        <v>68</v>
      </c>
      <c r="E97" s="345"/>
      <c r="F97" s="345"/>
      <c r="G97" s="345"/>
      <c r="H97" s="345"/>
      <c r="I97" s="345"/>
      <c r="J97" s="382"/>
      <c r="K97" s="382"/>
      <c r="L97" s="345"/>
      <c r="M97" s="345"/>
      <c r="N97" s="345"/>
      <c r="O97" s="345"/>
      <c r="P97" s="301"/>
    </row>
    <row r="98" spans="1:16" ht="14.25" hidden="1" thickBot="1">
      <c r="A98" s="301"/>
      <c r="B98" s="399"/>
      <c r="C98" s="400" t="s">
        <v>70</v>
      </c>
      <c r="D98" s="401" t="s">
        <v>68</v>
      </c>
      <c r="E98" s="345"/>
      <c r="F98" s="345"/>
      <c r="G98" s="345"/>
      <c r="H98" s="345"/>
      <c r="I98" s="345"/>
      <c r="J98" s="382"/>
      <c r="K98" s="382"/>
      <c r="L98" s="345"/>
      <c r="M98" s="345"/>
      <c r="N98" s="345"/>
      <c r="O98" s="345"/>
      <c r="P98" s="301"/>
    </row>
    <row r="99" spans="1:16" ht="25.5" hidden="1">
      <c r="A99" s="301"/>
      <c r="B99" s="402">
        <v>1211000</v>
      </c>
      <c r="C99" s="403" t="s">
        <v>162</v>
      </c>
      <c r="D99" s="404" t="s">
        <v>163</v>
      </c>
      <c r="E99" s="345"/>
      <c r="F99" s="345"/>
      <c r="G99" s="345"/>
      <c r="H99" s="345"/>
      <c r="I99" s="345"/>
      <c r="J99" s="382"/>
      <c r="K99" s="382"/>
      <c r="L99" s="345"/>
      <c r="M99" s="345"/>
      <c r="N99" s="345"/>
      <c r="O99" s="345"/>
      <c r="P99" s="301"/>
    </row>
    <row r="100" spans="1:16" ht="11.25" customHeight="1" hidden="1">
      <c r="A100" s="301"/>
      <c r="B100" s="405">
        <v>1212000</v>
      </c>
      <c r="C100" s="406" t="s">
        <v>164</v>
      </c>
      <c r="D100" s="331" t="s">
        <v>165</v>
      </c>
      <c r="E100" s="345"/>
      <c r="F100" s="345"/>
      <c r="G100" s="345"/>
      <c r="H100" s="345"/>
      <c r="I100" s="345"/>
      <c r="J100" s="382"/>
      <c r="K100" s="382"/>
      <c r="L100" s="345"/>
      <c r="M100" s="345"/>
      <c r="N100" s="345"/>
      <c r="O100" s="345"/>
      <c r="P100" s="301"/>
    </row>
    <row r="101" spans="1:16" ht="26.25" hidden="1" thickBot="1">
      <c r="A101" s="301"/>
      <c r="B101" s="407">
        <v>1213000</v>
      </c>
      <c r="C101" s="408" t="s">
        <v>166</v>
      </c>
      <c r="D101" s="331" t="s">
        <v>167</v>
      </c>
      <c r="E101" s="345"/>
      <c r="F101" s="345"/>
      <c r="G101" s="345"/>
      <c r="H101" s="345"/>
      <c r="I101" s="345"/>
      <c r="J101" s="382"/>
      <c r="K101" s="382"/>
      <c r="L101" s="345"/>
      <c r="M101" s="345"/>
      <c r="N101" s="345"/>
      <c r="O101" s="345"/>
      <c r="P101" s="301"/>
    </row>
    <row r="102" spans="1:16" ht="51" hidden="1">
      <c r="A102" s="301"/>
      <c r="B102" s="335">
        <v>1214000</v>
      </c>
      <c r="C102" s="409" t="s">
        <v>168</v>
      </c>
      <c r="D102" s="334" t="s">
        <v>169</v>
      </c>
      <c r="E102" s="345"/>
      <c r="F102" s="345"/>
      <c r="G102" s="345"/>
      <c r="H102" s="345"/>
      <c r="I102" s="345"/>
      <c r="J102" s="382"/>
      <c r="K102" s="382"/>
      <c r="L102" s="345"/>
      <c r="M102" s="345"/>
      <c r="N102" s="345"/>
      <c r="O102" s="345"/>
      <c r="P102" s="301"/>
    </row>
    <row r="103" spans="1:16" ht="38.25" hidden="1">
      <c r="A103" s="301"/>
      <c r="B103" s="338">
        <v>1215000</v>
      </c>
      <c r="C103" s="372" t="s">
        <v>170</v>
      </c>
      <c r="D103" s="410" t="s">
        <v>68</v>
      </c>
      <c r="E103" s="345"/>
      <c r="F103" s="345"/>
      <c r="G103" s="345"/>
      <c r="H103" s="345"/>
      <c r="I103" s="345"/>
      <c r="J103" s="382"/>
      <c r="K103" s="382"/>
      <c r="L103" s="345"/>
      <c r="M103" s="345"/>
      <c r="N103" s="345"/>
      <c r="O103" s="345"/>
      <c r="P103" s="301"/>
    </row>
    <row r="104" spans="1:16" ht="13.5" hidden="1">
      <c r="A104" s="301"/>
      <c r="B104" s="341"/>
      <c r="C104" s="342" t="s">
        <v>70</v>
      </c>
      <c r="D104" s="411" t="s">
        <v>68</v>
      </c>
      <c r="E104" s="345"/>
      <c r="F104" s="345"/>
      <c r="G104" s="345"/>
      <c r="H104" s="345"/>
      <c r="I104" s="345"/>
      <c r="J104" s="382"/>
      <c r="K104" s="382"/>
      <c r="L104" s="345"/>
      <c r="M104" s="345"/>
      <c r="N104" s="345"/>
      <c r="O104" s="345"/>
      <c r="P104" s="301"/>
    </row>
    <row r="105" spans="1:16" ht="51" hidden="1">
      <c r="A105" s="301"/>
      <c r="B105" s="341">
        <v>1215100</v>
      </c>
      <c r="C105" s="412" t="s">
        <v>171</v>
      </c>
      <c r="D105" s="355" t="s">
        <v>172</v>
      </c>
      <c r="E105" s="345"/>
      <c r="F105" s="345"/>
      <c r="G105" s="345"/>
      <c r="H105" s="345"/>
      <c r="I105" s="345"/>
      <c r="J105" s="382"/>
      <c r="K105" s="382"/>
      <c r="L105" s="345"/>
      <c r="M105" s="345"/>
      <c r="N105" s="345"/>
      <c r="O105" s="345"/>
      <c r="P105" s="301"/>
    </row>
    <row r="106" spans="1:16" ht="38.25" hidden="1">
      <c r="A106" s="301"/>
      <c r="B106" s="341">
        <v>1215200</v>
      </c>
      <c r="C106" s="412" t="s">
        <v>173</v>
      </c>
      <c r="D106" s="355" t="s">
        <v>174</v>
      </c>
      <c r="E106" s="345"/>
      <c r="F106" s="345"/>
      <c r="G106" s="345"/>
      <c r="H106" s="345"/>
      <c r="I106" s="345"/>
      <c r="J106" s="382"/>
      <c r="K106" s="382"/>
      <c r="L106" s="345"/>
      <c r="M106" s="345"/>
      <c r="N106" s="345"/>
      <c r="O106" s="345"/>
      <c r="P106" s="301"/>
    </row>
    <row r="107" spans="1:16" ht="38.25" hidden="1">
      <c r="A107" s="301"/>
      <c r="B107" s="341">
        <v>1215300</v>
      </c>
      <c r="C107" s="412" t="s">
        <v>175</v>
      </c>
      <c r="D107" s="355" t="s">
        <v>176</v>
      </c>
      <c r="E107" s="345"/>
      <c r="F107" s="345"/>
      <c r="G107" s="345"/>
      <c r="H107" s="345"/>
      <c r="I107" s="345"/>
      <c r="J107" s="382"/>
      <c r="K107" s="382"/>
      <c r="L107" s="345"/>
      <c r="M107" s="345"/>
      <c r="N107" s="345"/>
      <c r="O107" s="345"/>
      <c r="P107" s="301"/>
    </row>
    <row r="108" spans="1:16" ht="25.5" hidden="1">
      <c r="A108" s="301"/>
      <c r="B108" s="352">
        <v>1215400</v>
      </c>
      <c r="C108" s="375" t="s">
        <v>177</v>
      </c>
      <c r="D108" s="345" t="s">
        <v>178</v>
      </c>
      <c r="E108" s="345"/>
      <c r="F108" s="345"/>
      <c r="G108" s="345"/>
      <c r="H108" s="345"/>
      <c r="I108" s="345"/>
      <c r="J108" s="382"/>
      <c r="K108" s="382"/>
      <c r="L108" s="345"/>
      <c r="M108" s="345"/>
      <c r="N108" s="345"/>
      <c r="O108" s="345"/>
      <c r="P108" s="301"/>
    </row>
    <row r="109" spans="1:16" ht="12" customHeight="1" hidden="1">
      <c r="A109" s="301"/>
      <c r="B109" s="352">
        <v>1215500</v>
      </c>
      <c r="C109" s="412" t="s">
        <v>179</v>
      </c>
      <c r="D109" s="345" t="s">
        <v>180</v>
      </c>
      <c r="E109" s="345"/>
      <c r="F109" s="345"/>
      <c r="G109" s="345"/>
      <c r="H109" s="345"/>
      <c r="I109" s="345"/>
      <c r="J109" s="382"/>
      <c r="K109" s="382"/>
      <c r="L109" s="345"/>
      <c r="M109" s="345"/>
      <c r="N109" s="345"/>
      <c r="O109" s="345"/>
      <c r="P109" s="301"/>
    </row>
    <row r="110" spans="1:16" ht="25.5" hidden="1">
      <c r="A110" s="301"/>
      <c r="B110" s="366">
        <v>1215600</v>
      </c>
      <c r="C110" s="413" t="s">
        <v>181</v>
      </c>
      <c r="D110" s="348" t="s">
        <v>182</v>
      </c>
      <c r="E110" s="345"/>
      <c r="F110" s="345"/>
      <c r="G110" s="345"/>
      <c r="H110" s="345"/>
      <c r="I110" s="345"/>
      <c r="J110" s="382"/>
      <c r="K110" s="382"/>
      <c r="L110" s="345"/>
      <c r="M110" s="345"/>
      <c r="N110" s="345"/>
      <c r="O110" s="345"/>
      <c r="P110" s="301"/>
    </row>
    <row r="111" spans="1:16" ht="38.25" hidden="1">
      <c r="A111" s="301"/>
      <c r="B111" s="349">
        <v>1216000</v>
      </c>
      <c r="C111" s="372" t="s">
        <v>183</v>
      </c>
      <c r="D111" s="410" t="s">
        <v>68</v>
      </c>
      <c r="E111" s="345"/>
      <c r="F111" s="345"/>
      <c r="G111" s="345"/>
      <c r="H111" s="345"/>
      <c r="I111" s="345"/>
      <c r="J111" s="382"/>
      <c r="K111" s="382"/>
      <c r="L111" s="345"/>
      <c r="M111" s="345"/>
      <c r="N111" s="345"/>
      <c r="O111" s="345"/>
      <c r="P111" s="301"/>
    </row>
    <row r="112" spans="1:16" ht="13.5" hidden="1">
      <c r="A112" s="301"/>
      <c r="B112" s="354"/>
      <c r="C112" s="342" t="s">
        <v>70</v>
      </c>
      <c r="D112" s="411" t="s">
        <v>68</v>
      </c>
      <c r="E112" s="345"/>
      <c r="F112" s="345"/>
      <c r="G112" s="345"/>
      <c r="H112" s="345"/>
      <c r="I112" s="345"/>
      <c r="J112" s="382"/>
      <c r="K112" s="382"/>
      <c r="L112" s="345"/>
      <c r="M112" s="345"/>
      <c r="N112" s="345"/>
      <c r="O112" s="345"/>
      <c r="P112" s="301"/>
    </row>
    <row r="113" spans="1:16" ht="51" hidden="1">
      <c r="A113" s="301"/>
      <c r="B113" s="341">
        <v>1216100</v>
      </c>
      <c r="C113" s="375" t="s">
        <v>184</v>
      </c>
      <c r="D113" s="355" t="s">
        <v>185</v>
      </c>
      <c r="E113" s="345"/>
      <c r="F113" s="345"/>
      <c r="G113" s="345"/>
      <c r="H113" s="345"/>
      <c r="I113" s="345"/>
      <c r="J113" s="382"/>
      <c r="K113" s="382"/>
      <c r="L113" s="345"/>
      <c r="M113" s="345"/>
      <c r="N113" s="345"/>
      <c r="O113" s="345"/>
      <c r="P113" s="301"/>
    </row>
    <row r="114" spans="1:16" ht="76.5" hidden="1">
      <c r="A114" s="301"/>
      <c r="B114" s="341">
        <v>1216200</v>
      </c>
      <c r="C114" s="375" t="s">
        <v>186</v>
      </c>
      <c r="D114" s="355" t="s">
        <v>187</v>
      </c>
      <c r="E114" s="345"/>
      <c r="F114" s="345"/>
      <c r="G114" s="345"/>
      <c r="H114" s="345"/>
      <c r="I114" s="345"/>
      <c r="J114" s="382"/>
      <c r="K114" s="382"/>
      <c r="L114" s="345"/>
      <c r="M114" s="345"/>
      <c r="N114" s="345"/>
      <c r="O114" s="345"/>
      <c r="P114" s="301"/>
    </row>
    <row r="115" spans="1:16" ht="39" hidden="1" thickBot="1">
      <c r="A115" s="301"/>
      <c r="B115" s="399">
        <v>1216300</v>
      </c>
      <c r="C115" s="414" t="s">
        <v>188</v>
      </c>
      <c r="D115" s="401" t="s">
        <v>189</v>
      </c>
      <c r="E115" s="345"/>
      <c r="F115" s="345"/>
      <c r="G115" s="345"/>
      <c r="H115" s="345"/>
      <c r="I115" s="345"/>
      <c r="J115" s="382"/>
      <c r="K115" s="382"/>
      <c r="L115" s="345"/>
      <c r="M115" s="345"/>
      <c r="N115" s="345"/>
      <c r="O115" s="345"/>
      <c r="P115" s="301"/>
    </row>
    <row r="116" spans="1:16" ht="26.25" hidden="1" thickBot="1">
      <c r="A116" s="301"/>
      <c r="B116" s="415">
        <v>1217000</v>
      </c>
      <c r="C116" s="416" t="s">
        <v>190</v>
      </c>
      <c r="D116" s="417" t="s">
        <v>191</v>
      </c>
      <c r="E116" s="345"/>
      <c r="F116" s="345"/>
      <c r="G116" s="345"/>
      <c r="H116" s="345"/>
      <c r="I116" s="345"/>
      <c r="J116" s="382"/>
      <c r="K116" s="382"/>
      <c r="L116" s="345"/>
      <c r="M116" s="345"/>
      <c r="N116" s="345"/>
      <c r="O116" s="345"/>
      <c r="P116" s="301"/>
    </row>
    <row r="117" spans="1:16" ht="26.25" hidden="1" thickBot="1">
      <c r="A117" s="301"/>
      <c r="B117" s="405">
        <v>1220000</v>
      </c>
      <c r="C117" s="418" t="s">
        <v>192</v>
      </c>
      <c r="D117" s="331" t="s">
        <v>193</v>
      </c>
      <c r="E117" s="345"/>
      <c r="F117" s="345"/>
      <c r="G117" s="345"/>
      <c r="H117" s="345"/>
      <c r="I117" s="345"/>
      <c r="J117" s="382"/>
      <c r="K117" s="382"/>
      <c r="L117" s="345"/>
      <c r="M117" s="345"/>
      <c r="N117" s="345"/>
      <c r="O117" s="345"/>
      <c r="P117" s="301"/>
    </row>
    <row r="118" spans="1:16" ht="13.5">
      <c r="A118" s="301"/>
      <c r="B118" s="301"/>
      <c r="C118" s="302"/>
      <c r="D118" s="303"/>
      <c r="E118" s="301"/>
      <c r="F118" s="304"/>
      <c r="G118" s="304"/>
      <c r="H118" s="301"/>
      <c r="I118" s="301"/>
      <c r="J118" s="305"/>
      <c r="K118" s="305"/>
      <c r="L118" s="301"/>
      <c r="M118" s="301"/>
      <c r="N118" s="301"/>
      <c r="O118" s="301"/>
      <c r="P118" s="301"/>
    </row>
    <row r="119" spans="1:16" ht="13.5">
      <c r="A119" s="301"/>
      <c r="B119" s="301"/>
      <c r="C119" s="310" t="s">
        <v>1225</v>
      </c>
      <c r="D119" s="310"/>
      <c r="E119" s="301"/>
      <c r="F119" s="304"/>
      <c r="G119" s="304"/>
      <c r="H119" s="301"/>
      <c r="I119" s="301"/>
      <c r="J119" s="305"/>
      <c r="K119" s="305"/>
      <c r="L119" s="301"/>
      <c r="M119" s="301"/>
      <c r="N119" s="301"/>
      <c r="O119" s="301"/>
      <c r="P119" s="301"/>
    </row>
    <row r="120" spans="1:16" ht="7.5" customHeight="1">
      <c r="A120" s="301"/>
      <c r="B120" s="301"/>
      <c r="C120" s="302"/>
      <c r="D120" s="303"/>
      <c r="E120" s="301"/>
      <c r="F120" s="304"/>
      <c r="G120" s="304"/>
      <c r="H120" s="301"/>
      <c r="I120" s="301"/>
      <c r="J120" s="305"/>
      <c r="K120" s="305"/>
      <c r="L120" s="301"/>
      <c r="M120" s="301"/>
      <c r="N120" s="301"/>
      <c r="O120" s="301"/>
      <c r="P120" s="301"/>
    </row>
    <row r="121" spans="1:16" s="20" customFormat="1" ht="15.75" customHeight="1">
      <c r="A121" s="310"/>
      <c r="B121" s="320" t="s">
        <v>525</v>
      </c>
      <c r="C121" s="385"/>
      <c r="D121" s="310"/>
      <c r="E121" s="310"/>
      <c r="F121" s="310"/>
      <c r="G121" s="310"/>
      <c r="H121" s="310"/>
      <c r="I121" s="385"/>
      <c r="J121" s="419"/>
      <c r="K121" s="419"/>
      <c r="L121" s="385"/>
      <c r="M121" s="385"/>
      <c r="N121" s="385"/>
      <c r="O121" s="385"/>
      <c r="P121" s="385"/>
    </row>
    <row r="122" spans="1:16" s="17" customFormat="1" ht="27" customHeight="1">
      <c r="A122" s="320"/>
      <c r="B122" s="1867" t="s">
        <v>506</v>
      </c>
      <c r="C122" s="1867"/>
      <c r="D122" s="1867"/>
      <c r="E122" s="320" t="s">
        <v>194</v>
      </c>
      <c r="F122" s="387"/>
      <c r="G122" s="385"/>
      <c r="H122" s="385"/>
      <c r="I122" s="310" t="s">
        <v>936</v>
      </c>
      <c r="J122" s="320"/>
      <c r="K122" s="419"/>
      <c r="L122" s="385"/>
      <c r="M122" s="385"/>
      <c r="N122" s="385"/>
      <c r="O122" s="385"/>
      <c r="P122" s="385"/>
    </row>
    <row r="123" spans="1:16" s="17" customFormat="1" ht="7.5" customHeight="1">
      <c r="A123" s="320"/>
      <c r="B123" s="388"/>
      <c r="C123" s="389"/>
      <c r="E123" s="320"/>
      <c r="F123" s="387"/>
      <c r="G123" s="385"/>
      <c r="H123" s="385"/>
      <c r="I123" s="390"/>
      <c r="J123" s="390"/>
      <c r="K123" s="419"/>
      <c r="L123" s="385"/>
      <c r="M123" s="385"/>
      <c r="N123" s="385"/>
      <c r="O123" s="385"/>
      <c r="P123" s="385"/>
    </row>
    <row r="124" spans="1:16" s="17" customFormat="1" ht="0.75" customHeight="1">
      <c r="A124" s="320"/>
      <c r="B124" s="388"/>
      <c r="C124" s="389"/>
      <c r="E124" s="320"/>
      <c r="F124" s="387"/>
      <c r="G124" s="390"/>
      <c r="H124" s="390"/>
      <c r="I124" s="320"/>
      <c r="J124" s="385"/>
      <c r="K124" s="419"/>
      <c r="L124" s="385"/>
      <c r="M124" s="385"/>
      <c r="N124" s="385"/>
      <c r="O124" s="385"/>
      <c r="P124" s="385"/>
    </row>
    <row r="125" spans="2:16" s="17" customFormat="1" ht="13.5" customHeight="1">
      <c r="B125" s="1868" t="s">
        <v>509</v>
      </c>
      <c r="C125" s="1868"/>
      <c r="E125" s="320"/>
      <c r="F125" s="387"/>
      <c r="G125" s="320"/>
      <c r="H125" s="320"/>
      <c r="I125" s="320"/>
      <c r="J125" s="385"/>
      <c r="K125" s="419"/>
      <c r="L125" s="385"/>
      <c r="M125" s="385"/>
      <c r="N125" s="385"/>
      <c r="O125" s="385"/>
      <c r="P125" s="385"/>
    </row>
    <row r="126" spans="1:16" s="17" customFormat="1" ht="3" customHeight="1">
      <c r="A126" s="320"/>
      <c r="B126" s="1868"/>
      <c r="C126" s="1868"/>
      <c r="E126" s="320"/>
      <c r="F126" s="387"/>
      <c r="G126" s="320"/>
      <c r="H126" s="320"/>
      <c r="I126" s="320"/>
      <c r="J126" s="385"/>
      <c r="K126" s="419"/>
      <c r="L126" s="385"/>
      <c r="M126" s="385"/>
      <c r="N126" s="385"/>
      <c r="O126" s="385"/>
      <c r="P126" s="385"/>
    </row>
    <row r="127" spans="1:16" s="17" customFormat="1" ht="12.75" customHeight="1">
      <c r="A127" s="320"/>
      <c r="B127" s="1868"/>
      <c r="C127" s="1868"/>
      <c r="E127" s="320" t="s">
        <v>939</v>
      </c>
      <c r="F127" s="387"/>
      <c r="G127" s="385"/>
      <c r="H127" s="385"/>
      <c r="I127" s="387"/>
      <c r="J127" s="320"/>
      <c r="K127" s="419"/>
      <c r="L127" s="385"/>
      <c r="M127" s="385"/>
      <c r="N127" s="385"/>
      <c r="O127" s="385"/>
      <c r="P127" s="385"/>
    </row>
    <row r="128" spans="1:16" s="17" customFormat="1" ht="13.5">
      <c r="A128" s="320"/>
      <c r="B128" s="388"/>
      <c r="C128" s="389"/>
      <c r="D128" s="320"/>
      <c r="E128" s="387"/>
      <c r="F128" s="385"/>
      <c r="G128" s="385"/>
      <c r="H128" s="1869"/>
      <c r="I128" s="1869"/>
      <c r="J128" s="419"/>
      <c r="K128" s="419"/>
      <c r="L128" s="385"/>
      <c r="M128" s="385"/>
      <c r="N128" s="385"/>
      <c r="O128" s="385"/>
      <c r="P128" s="385"/>
    </row>
    <row r="129" spans="1:16" s="19" customFormat="1" ht="24.75" customHeight="1">
      <c r="A129" s="320"/>
      <c r="B129" s="320"/>
      <c r="C129" s="389"/>
      <c r="D129" s="320"/>
      <c r="E129" s="387"/>
      <c r="F129" s="320"/>
      <c r="G129" s="320"/>
      <c r="H129" s="320"/>
      <c r="I129" s="301"/>
      <c r="J129" s="305"/>
      <c r="K129" s="305"/>
      <c r="L129" s="301"/>
      <c r="M129" s="301"/>
      <c r="N129" s="301"/>
      <c r="O129" s="301"/>
      <c r="P129" s="301"/>
    </row>
  </sheetData>
  <sheetProtection/>
  <mergeCells count="15">
    <mergeCell ref="B122:D122"/>
    <mergeCell ref="B125:C127"/>
    <mergeCell ref="H128:I128"/>
    <mergeCell ref="M17:N17"/>
    <mergeCell ref="O17:O18"/>
    <mergeCell ref="I17:I18"/>
    <mergeCell ref="J17:J18"/>
    <mergeCell ref="K17:K18"/>
    <mergeCell ref="L17:L18"/>
    <mergeCell ref="B4:N4"/>
    <mergeCell ref="C6:H6"/>
    <mergeCell ref="E17:E18"/>
    <mergeCell ref="F17:H17"/>
    <mergeCell ref="B2:N2"/>
    <mergeCell ref="A3:O3"/>
  </mergeCells>
  <printOptions/>
  <pageMargins left="0.15748031496062992" right="0.15748031496062992" top="0.3937007874015748" bottom="0.3937007874015748" header="0.11811023622047245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0">
      <selection activeCell="B4" sqref="B4:N4"/>
    </sheetView>
  </sheetViews>
  <sheetFormatPr defaultColWidth="9.140625" defaultRowHeight="12.75"/>
  <cols>
    <col min="1" max="1" width="6.140625" style="1" customWidth="1"/>
    <col min="2" max="2" width="9.57421875" style="1" customWidth="1"/>
    <col min="3" max="3" width="19.7109375" style="2" customWidth="1"/>
    <col min="4" max="4" width="6.7109375" style="3" customWidth="1"/>
    <col min="5" max="5" width="8.421875" style="1" customWidth="1"/>
    <col min="6" max="6" width="7.140625" style="16" customWidth="1"/>
    <col min="7" max="7" width="9.7109375" style="16" customWidth="1"/>
    <col min="8" max="9" width="9.00390625" style="1" customWidth="1"/>
    <col min="10" max="10" width="9.57421875" style="4" customWidth="1"/>
    <col min="11" max="11" width="9.7109375" style="4" customWidth="1"/>
    <col min="12" max="12" width="9.7109375" style="1" customWidth="1"/>
    <col min="13" max="15" width="8.140625" style="1" customWidth="1"/>
    <col min="16" max="16" width="10.00390625" style="1" customWidth="1"/>
    <col min="17" max="16384" width="9.140625" style="1" customWidth="1"/>
  </cols>
  <sheetData>
    <row r="1" spans="1:16" ht="18" customHeight="1">
      <c r="A1" s="301"/>
      <c r="B1" s="301" t="s">
        <v>52</v>
      </c>
      <c r="C1" s="302"/>
      <c r="D1" s="303"/>
      <c r="E1" s="301"/>
      <c r="F1" s="304"/>
      <c r="G1" s="304"/>
      <c r="H1" s="301"/>
      <c r="I1" s="301"/>
      <c r="J1" s="305"/>
      <c r="K1" s="305"/>
      <c r="L1" s="301"/>
      <c r="M1" s="301"/>
      <c r="N1" s="301"/>
      <c r="O1" s="306" t="s">
        <v>420</v>
      </c>
      <c r="P1" s="301"/>
    </row>
    <row r="2" spans="1:16" s="5" customFormat="1" ht="18" customHeight="1">
      <c r="A2" s="322"/>
      <c r="B2" s="1865" t="s">
        <v>421</v>
      </c>
      <c r="C2" s="1865"/>
      <c r="D2" s="1865"/>
      <c r="E2" s="1865"/>
      <c r="F2" s="1865"/>
      <c r="G2" s="1865"/>
      <c r="H2" s="1865"/>
      <c r="I2" s="1865"/>
      <c r="J2" s="1865"/>
      <c r="K2" s="1865"/>
      <c r="L2" s="1865"/>
      <c r="M2" s="1865"/>
      <c r="N2" s="1865"/>
      <c r="O2" s="421"/>
      <c r="P2" s="322"/>
    </row>
    <row r="3" spans="1:16" s="5" customFormat="1" ht="15.75" customHeight="1">
      <c r="A3" s="1866" t="s">
        <v>526</v>
      </c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322"/>
    </row>
    <row r="4" spans="1:16" s="5" customFormat="1" ht="14.25" customHeight="1">
      <c r="A4" s="322"/>
      <c r="B4" s="1858" t="s">
        <v>1204</v>
      </c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308"/>
      <c r="P4" s="322"/>
    </row>
    <row r="5" spans="1:16" s="5" customFormat="1" ht="11.25" customHeight="1">
      <c r="A5" s="322"/>
      <c r="B5" s="391"/>
      <c r="C5" s="391"/>
      <c r="D5" s="391"/>
      <c r="E5" s="391"/>
      <c r="F5" s="391"/>
      <c r="G5" s="391"/>
      <c r="H5" s="391"/>
      <c r="I5" s="391"/>
      <c r="J5" s="422"/>
      <c r="K5" s="392"/>
      <c r="L5" s="322"/>
      <c r="M5" s="322"/>
      <c r="N5" s="322"/>
      <c r="O5" s="322"/>
      <c r="P5" s="322"/>
    </row>
    <row r="6" spans="1:16" s="14" customFormat="1" ht="20.25" customHeight="1" thickBot="1">
      <c r="A6" s="158" t="s">
        <v>532</v>
      </c>
      <c r="B6" s="423"/>
      <c r="C6" s="1859" t="s">
        <v>527</v>
      </c>
      <c r="D6" s="1859"/>
      <c r="E6" s="1859"/>
      <c r="F6" s="1859"/>
      <c r="G6" s="1859"/>
      <c r="H6" s="1859"/>
      <c r="I6" s="151" t="s">
        <v>423</v>
      </c>
      <c r="J6" s="145"/>
      <c r="K6" s="144"/>
      <c r="L6" s="145"/>
      <c r="M6" s="145"/>
      <c r="N6" s="145"/>
      <c r="O6" s="145"/>
      <c r="P6" s="145"/>
    </row>
    <row r="7" spans="1:16" s="6" customFormat="1" ht="15.75" customHeight="1" thickBot="1">
      <c r="A7" s="158" t="s">
        <v>528</v>
      </c>
      <c r="B7" s="158"/>
      <c r="C7" s="424" t="s">
        <v>529</v>
      </c>
      <c r="D7" s="158"/>
      <c r="E7" s="158"/>
      <c r="F7" s="158"/>
      <c r="G7" s="158"/>
      <c r="H7" s="158"/>
      <c r="I7" s="146"/>
      <c r="J7" s="146"/>
      <c r="K7" s="146"/>
      <c r="L7" s="146"/>
      <c r="M7" s="158" t="s">
        <v>519</v>
      </c>
      <c r="N7" s="425" t="s">
        <v>55</v>
      </c>
      <c r="O7" s="158"/>
      <c r="P7" s="146"/>
    </row>
    <row r="8" spans="1:16" s="6" customFormat="1" ht="12" customHeight="1" thickBot="1">
      <c r="A8" s="158" t="s">
        <v>513</v>
      </c>
      <c r="B8" s="158"/>
      <c r="C8" s="158"/>
      <c r="D8" s="158"/>
      <c r="E8" s="158"/>
      <c r="F8" s="158"/>
      <c r="G8" s="311"/>
      <c r="H8" s="158"/>
      <c r="I8" s="146"/>
      <c r="J8" s="146"/>
      <c r="K8" s="146"/>
      <c r="L8" s="146"/>
      <c r="M8" s="158" t="s">
        <v>520</v>
      </c>
      <c r="N8" s="425" t="s">
        <v>56</v>
      </c>
      <c r="O8" s="158"/>
      <c r="P8" s="146"/>
    </row>
    <row r="9" spans="1:16" s="6" customFormat="1" ht="13.5" customHeight="1" thickBot="1">
      <c r="A9" s="158" t="s">
        <v>514</v>
      </c>
      <c r="B9" s="158"/>
      <c r="C9" s="158"/>
      <c r="D9" s="158"/>
      <c r="E9" s="313" t="s">
        <v>59</v>
      </c>
      <c r="F9" s="158"/>
      <c r="G9" s="311"/>
      <c r="H9" s="158" t="s">
        <v>47</v>
      </c>
      <c r="I9" s="146"/>
      <c r="J9" s="146"/>
      <c r="K9" s="146"/>
      <c r="L9" s="146"/>
      <c r="M9" s="158" t="s">
        <v>521</v>
      </c>
      <c r="N9" s="425" t="s">
        <v>407</v>
      </c>
      <c r="O9" s="158"/>
      <c r="P9" s="146"/>
    </row>
    <row r="10" spans="1:18" s="6" customFormat="1" ht="12.75" customHeight="1" thickBot="1">
      <c r="A10" s="158" t="s">
        <v>515</v>
      </c>
      <c r="B10" s="158"/>
      <c r="C10" s="158"/>
      <c r="D10" s="158"/>
      <c r="E10" s="158"/>
      <c r="F10" s="158"/>
      <c r="G10" s="311"/>
      <c r="H10" s="158"/>
      <c r="I10" s="146" t="s">
        <v>1148</v>
      </c>
      <c r="J10" s="146"/>
      <c r="K10" s="146"/>
      <c r="L10" s="146"/>
      <c r="M10" s="160"/>
      <c r="N10" s="147"/>
      <c r="O10" s="147"/>
      <c r="P10" s="147"/>
      <c r="Q10" s="9"/>
      <c r="R10" s="9"/>
    </row>
    <row r="11" spans="1:16" s="6" customFormat="1" ht="13.5" thickBot="1">
      <c r="A11" s="158" t="s">
        <v>530</v>
      </c>
      <c r="B11" s="314"/>
      <c r="C11" s="315"/>
      <c r="D11" s="158"/>
      <c r="E11" s="314"/>
      <c r="F11" s="158"/>
      <c r="G11" s="311"/>
      <c r="H11" s="158"/>
      <c r="I11" s="146" t="s">
        <v>425</v>
      </c>
      <c r="J11" s="146"/>
      <c r="K11" s="146"/>
      <c r="L11" s="146"/>
      <c r="N11" s="159">
        <v>26</v>
      </c>
      <c r="O11" s="146"/>
      <c r="P11" s="146"/>
    </row>
    <row r="12" spans="1:16" s="6" customFormat="1" ht="15.75" customHeight="1" thickBot="1">
      <c r="A12" s="316" t="s">
        <v>531</v>
      </c>
      <c r="B12" s="316"/>
      <c r="C12" s="317"/>
      <c r="D12" s="316"/>
      <c r="E12" s="158"/>
      <c r="F12" s="158"/>
      <c r="G12" s="311"/>
      <c r="H12" s="158"/>
      <c r="I12" s="146" t="s">
        <v>426</v>
      </c>
      <c r="J12" s="146"/>
      <c r="K12" s="146"/>
      <c r="L12" s="146"/>
      <c r="M12" s="146"/>
      <c r="N12" s="146"/>
      <c r="O12" s="146"/>
      <c r="P12" s="146"/>
    </row>
    <row r="13" spans="1:16" s="7" customFormat="1" ht="13.5" thickBot="1">
      <c r="A13" s="311" t="s">
        <v>516</v>
      </c>
      <c r="B13" s="311"/>
      <c r="C13" s="314"/>
      <c r="D13" s="314"/>
      <c r="E13" s="318" t="s">
        <v>1149</v>
      </c>
      <c r="F13" s="314"/>
      <c r="G13" s="311"/>
      <c r="H13" s="314"/>
      <c r="I13" s="149" t="s">
        <v>427</v>
      </c>
      <c r="J13" s="146"/>
      <c r="K13" s="146"/>
      <c r="L13" s="146"/>
      <c r="M13" s="146"/>
      <c r="N13" s="146"/>
      <c r="O13" s="148" t="s">
        <v>205</v>
      </c>
      <c r="P13" s="146"/>
    </row>
    <row r="14" spans="1:16" s="8" customFormat="1" ht="14.25" customHeight="1" thickBot="1">
      <c r="A14" s="158" t="s">
        <v>517</v>
      </c>
      <c r="B14" s="158"/>
      <c r="C14" s="158"/>
      <c r="D14" s="316"/>
      <c r="E14" s="316"/>
      <c r="F14" s="316"/>
      <c r="G14" s="311"/>
      <c r="H14" s="314"/>
      <c r="I14" s="149" t="s">
        <v>428</v>
      </c>
      <c r="J14" s="149"/>
      <c r="K14" s="146"/>
      <c r="L14" s="146"/>
      <c r="M14" s="146"/>
      <c r="N14" s="146"/>
      <c r="O14" s="149"/>
      <c r="P14" s="149"/>
    </row>
    <row r="15" spans="1:16" s="10" customFormat="1" ht="13.5" thickBot="1">
      <c r="A15" s="158" t="s">
        <v>518</v>
      </c>
      <c r="B15" s="319"/>
      <c r="C15" s="320"/>
      <c r="D15" s="320"/>
      <c r="E15" s="321"/>
      <c r="F15" s="320"/>
      <c r="G15" s="315"/>
      <c r="H15" s="320"/>
      <c r="I15" s="149"/>
      <c r="J15" s="149"/>
      <c r="K15" s="151"/>
      <c r="L15" s="151"/>
      <c r="M15" s="151"/>
      <c r="N15" s="151"/>
      <c r="O15" s="151"/>
      <c r="P15" s="151"/>
    </row>
    <row r="16" spans="1:16" s="5" customFormat="1" ht="3.75" customHeight="1" thickBot="1">
      <c r="A16" s="322"/>
      <c r="B16" s="311"/>
      <c r="C16" s="311"/>
      <c r="D16" s="323"/>
      <c r="E16" s="324"/>
      <c r="F16" s="324"/>
      <c r="G16" s="324"/>
      <c r="H16" s="324"/>
      <c r="I16" s="322"/>
      <c r="J16" s="392"/>
      <c r="K16" s="392"/>
      <c r="L16" s="322"/>
      <c r="M16" s="322"/>
      <c r="N16" s="322"/>
      <c r="O16" s="322"/>
      <c r="P16" s="322"/>
    </row>
    <row r="17" spans="1:28" s="11" customFormat="1" ht="39.75" customHeight="1" thickBot="1">
      <c r="A17" s="385"/>
      <c r="B17" s="327" t="s">
        <v>429</v>
      </c>
      <c r="C17" s="376" t="s">
        <v>522</v>
      </c>
      <c r="D17" s="426"/>
      <c r="E17" s="1860" t="s">
        <v>432</v>
      </c>
      <c r="F17" s="1862" t="s">
        <v>433</v>
      </c>
      <c r="G17" s="1863"/>
      <c r="H17" s="1864"/>
      <c r="I17" s="1860" t="s">
        <v>437</v>
      </c>
      <c r="J17" s="1870" t="s">
        <v>438</v>
      </c>
      <c r="K17" s="1870" t="s">
        <v>439</v>
      </c>
      <c r="L17" s="1860" t="s">
        <v>440</v>
      </c>
      <c r="M17" s="1862" t="s">
        <v>441</v>
      </c>
      <c r="N17" s="1864"/>
      <c r="O17" s="1860" t="s">
        <v>442</v>
      </c>
      <c r="P17" s="38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93"/>
      <c r="B18" s="427"/>
      <c r="C18" s="328" t="s">
        <v>431</v>
      </c>
      <c r="D18" s="329" t="s">
        <v>64</v>
      </c>
      <c r="E18" s="1861"/>
      <c r="F18" s="378" t="s">
        <v>523</v>
      </c>
      <c r="G18" s="378" t="s">
        <v>534</v>
      </c>
      <c r="H18" s="378" t="s">
        <v>436</v>
      </c>
      <c r="I18" s="1861"/>
      <c r="J18" s="1871"/>
      <c r="K18" s="1871"/>
      <c r="L18" s="1861"/>
      <c r="M18" s="378" t="s">
        <v>443</v>
      </c>
      <c r="N18" s="378" t="s">
        <v>444</v>
      </c>
      <c r="O18" s="1861"/>
      <c r="P18" s="39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301"/>
      <c r="B19" s="330" t="s">
        <v>445</v>
      </c>
      <c r="C19" s="330" t="s">
        <v>446</v>
      </c>
      <c r="D19" s="331" t="s">
        <v>414</v>
      </c>
      <c r="E19" s="379" t="s">
        <v>415</v>
      </c>
      <c r="F19" s="380" t="s">
        <v>416</v>
      </c>
      <c r="G19" s="380" t="s">
        <v>447</v>
      </c>
      <c r="H19" s="380" t="s">
        <v>448</v>
      </c>
      <c r="I19" s="380" t="s">
        <v>449</v>
      </c>
      <c r="J19" s="381" t="s">
        <v>450</v>
      </c>
      <c r="K19" s="381" t="s">
        <v>451</v>
      </c>
      <c r="L19" s="380" t="s">
        <v>452</v>
      </c>
      <c r="M19" s="380" t="s">
        <v>453</v>
      </c>
      <c r="N19" s="380" t="s">
        <v>454</v>
      </c>
      <c r="O19" s="380" t="s">
        <v>455</v>
      </c>
      <c r="P19" s="301"/>
      <c r="Q19" s="19"/>
    </row>
    <row r="20" spans="1:16" s="13" customFormat="1" ht="18.75" customHeight="1">
      <c r="A20" s="394"/>
      <c r="B20" s="338"/>
      <c r="C20" s="1142" t="s">
        <v>1131</v>
      </c>
      <c r="D20" s="715"/>
      <c r="E20" s="345"/>
      <c r="F20" s="345"/>
      <c r="G20" s="1091" t="s">
        <v>1300</v>
      </c>
      <c r="H20" s="1091"/>
      <c r="I20" s="1091" t="s">
        <v>1300</v>
      </c>
      <c r="J20" s="1091" t="s">
        <v>1177</v>
      </c>
      <c r="K20" s="1091" t="s">
        <v>1177</v>
      </c>
      <c r="L20" s="1091" t="s">
        <v>1177</v>
      </c>
      <c r="M20" s="345"/>
      <c r="N20" s="345"/>
      <c r="O20" s="345"/>
      <c r="P20" s="394"/>
    </row>
    <row r="21" spans="1:16" s="13" customFormat="1" ht="26.25" customHeight="1">
      <c r="A21" s="394"/>
      <c r="B21" s="341">
        <v>1172000</v>
      </c>
      <c r="C21" s="365" t="s">
        <v>1132</v>
      </c>
      <c r="D21" s="716" t="s">
        <v>68</v>
      </c>
      <c r="E21" s="383"/>
      <c r="F21" s="383"/>
      <c r="G21" s="428" t="s">
        <v>1300</v>
      </c>
      <c r="H21" s="428"/>
      <c r="I21" s="428" t="s">
        <v>1300</v>
      </c>
      <c r="J21" s="428" t="s">
        <v>1177</v>
      </c>
      <c r="K21" s="428" t="s">
        <v>1177</v>
      </c>
      <c r="L21" s="428" t="s">
        <v>1177</v>
      </c>
      <c r="M21" s="345"/>
      <c r="N21" s="345"/>
      <c r="O21" s="345"/>
      <c r="P21" s="394"/>
    </row>
    <row r="22" spans="1:16" s="13" customFormat="1" ht="89.25" hidden="1">
      <c r="A22" s="394"/>
      <c r="B22" s="844">
        <v>1110000</v>
      </c>
      <c r="C22" s="714" t="s">
        <v>69</v>
      </c>
      <c r="D22" s="1143" t="s">
        <v>68</v>
      </c>
      <c r="E22" s="345"/>
      <c r="F22" s="345"/>
      <c r="G22" s="619"/>
      <c r="H22" s="345"/>
      <c r="I22" s="619"/>
      <c r="J22" s="619"/>
      <c r="K22" s="619"/>
      <c r="L22" s="619"/>
      <c r="M22" s="345"/>
      <c r="N22" s="345"/>
      <c r="O22" s="345"/>
      <c r="P22" s="394"/>
    </row>
    <row r="23" spans="1:16" s="13" customFormat="1" ht="13.5" hidden="1">
      <c r="A23" s="394"/>
      <c r="B23" s="341"/>
      <c r="C23" s="342" t="s">
        <v>70</v>
      </c>
      <c r="D23" s="343" t="s">
        <v>68</v>
      </c>
      <c r="E23" s="345"/>
      <c r="F23" s="345"/>
      <c r="G23" s="619"/>
      <c r="H23" s="345"/>
      <c r="I23" s="619"/>
      <c r="J23" s="619"/>
      <c r="K23" s="619"/>
      <c r="L23" s="619"/>
      <c r="M23" s="345"/>
      <c r="N23" s="345"/>
      <c r="O23" s="345"/>
      <c r="P23" s="394"/>
    </row>
    <row r="24" spans="1:16" s="13" customFormat="1" ht="39" hidden="1">
      <c r="A24" s="394"/>
      <c r="B24" s="341">
        <v>1111000</v>
      </c>
      <c r="C24" s="344" t="s">
        <v>71</v>
      </c>
      <c r="D24" s="345" t="s">
        <v>72</v>
      </c>
      <c r="E24" s="383"/>
      <c r="F24" s="345"/>
      <c r="G24" s="619"/>
      <c r="H24" s="345"/>
      <c r="I24" s="619"/>
      <c r="J24" s="619"/>
      <c r="K24" s="619"/>
      <c r="L24" s="619"/>
      <c r="M24" s="345"/>
      <c r="N24" s="345"/>
      <c r="O24" s="345"/>
      <c r="P24" s="394"/>
    </row>
    <row r="25" spans="1:16" s="13" customFormat="1" ht="39" hidden="1">
      <c r="A25" s="394"/>
      <c r="B25" s="346">
        <v>1112000</v>
      </c>
      <c r="C25" s="347" t="s">
        <v>195</v>
      </c>
      <c r="D25" s="348" t="s">
        <v>196</v>
      </c>
      <c r="E25" s="383"/>
      <c r="F25" s="345"/>
      <c r="G25" s="619"/>
      <c r="H25" s="345"/>
      <c r="I25" s="619"/>
      <c r="J25" s="619"/>
      <c r="K25" s="619"/>
      <c r="L25" s="619"/>
      <c r="M25" s="345"/>
      <c r="N25" s="345"/>
      <c r="O25" s="345"/>
      <c r="P25" s="394"/>
    </row>
    <row r="26" spans="1:16" s="13" customFormat="1" ht="38.25" hidden="1">
      <c r="A26" s="394"/>
      <c r="B26" s="349">
        <v>1140000</v>
      </c>
      <c r="C26" s="350" t="s">
        <v>73</v>
      </c>
      <c r="D26" s="351" t="s">
        <v>68</v>
      </c>
      <c r="E26" s="383"/>
      <c r="F26" s="345"/>
      <c r="G26" s="619"/>
      <c r="H26" s="345"/>
      <c r="I26" s="619"/>
      <c r="J26" s="619"/>
      <c r="K26" s="619"/>
      <c r="L26" s="619"/>
      <c r="M26" s="345"/>
      <c r="N26" s="345"/>
      <c r="O26" s="345"/>
      <c r="P26" s="394"/>
    </row>
    <row r="27" spans="1:16" s="13" customFormat="1" ht="16.5" hidden="1">
      <c r="A27" s="394"/>
      <c r="B27" s="341"/>
      <c r="C27" s="342" t="s">
        <v>70</v>
      </c>
      <c r="D27" s="343" t="s">
        <v>68</v>
      </c>
      <c r="E27" s="383"/>
      <c r="F27" s="345"/>
      <c r="G27" s="619"/>
      <c r="H27" s="345"/>
      <c r="I27" s="619"/>
      <c r="J27" s="619"/>
      <c r="K27" s="619"/>
      <c r="L27" s="619"/>
      <c r="M27" s="345"/>
      <c r="N27" s="345"/>
      <c r="O27" s="345"/>
      <c r="P27" s="394"/>
    </row>
    <row r="28" spans="1:16" s="13" customFormat="1" ht="16.5" hidden="1">
      <c r="A28" s="394"/>
      <c r="B28" s="352">
        <v>1142000</v>
      </c>
      <c r="C28" s="353" t="s">
        <v>74</v>
      </c>
      <c r="D28" s="345" t="s">
        <v>75</v>
      </c>
      <c r="E28" s="383"/>
      <c r="F28" s="345"/>
      <c r="G28" s="619"/>
      <c r="H28" s="345"/>
      <c r="I28" s="619"/>
      <c r="J28" s="619"/>
      <c r="K28" s="619"/>
      <c r="L28" s="619"/>
      <c r="M28" s="345"/>
      <c r="N28" s="345"/>
      <c r="O28" s="345"/>
      <c r="P28" s="394"/>
    </row>
    <row r="29" spans="1:16" s="13" customFormat="1" ht="16.5" hidden="1">
      <c r="A29" s="394"/>
      <c r="B29" s="352">
        <v>1143000</v>
      </c>
      <c r="C29" s="353" t="s">
        <v>76</v>
      </c>
      <c r="D29" s="345" t="s">
        <v>77</v>
      </c>
      <c r="E29" s="383"/>
      <c r="F29" s="345"/>
      <c r="G29" s="619"/>
      <c r="H29" s="345"/>
      <c r="I29" s="619"/>
      <c r="J29" s="619"/>
      <c r="K29" s="619"/>
      <c r="L29" s="619"/>
      <c r="M29" s="345"/>
      <c r="N29" s="345"/>
      <c r="O29" s="345"/>
      <c r="P29" s="394"/>
    </row>
    <row r="30" spans="1:16" s="13" customFormat="1" ht="16.5" hidden="1">
      <c r="A30" s="394"/>
      <c r="B30" s="352">
        <v>1144000</v>
      </c>
      <c r="C30" s="353" t="s">
        <v>78</v>
      </c>
      <c r="D30" s="345" t="s">
        <v>79</v>
      </c>
      <c r="E30" s="383"/>
      <c r="F30" s="345"/>
      <c r="G30" s="619"/>
      <c r="H30" s="345"/>
      <c r="I30" s="619"/>
      <c r="J30" s="619"/>
      <c r="K30" s="619"/>
      <c r="L30" s="619"/>
      <c r="M30" s="345"/>
      <c r="N30" s="345"/>
      <c r="O30" s="345"/>
      <c r="P30" s="394"/>
    </row>
    <row r="31" spans="1:16" s="13" customFormat="1" ht="38.25" hidden="1">
      <c r="A31" s="394"/>
      <c r="B31" s="354">
        <v>1145000</v>
      </c>
      <c r="C31" s="353" t="s">
        <v>80</v>
      </c>
      <c r="D31" s="355" t="s">
        <v>68</v>
      </c>
      <c r="E31" s="383"/>
      <c r="F31" s="345"/>
      <c r="G31" s="619"/>
      <c r="H31" s="345"/>
      <c r="I31" s="619"/>
      <c r="J31" s="619"/>
      <c r="K31" s="619"/>
      <c r="L31" s="619"/>
      <c r="M31" s="345"/>
      <c r="N31" s="345"/>
      <c r="O31" s="345"/>
      <c r="P31" s="394"/>
    </row>
    <row r="32" spans="1:16" s="13" customFormat="1" ht="16.5" hidden="1">
      <c r="A32" s="394"/>
      <c r="B32" s="341"/>
      <c r="C32" s="342" t="s">
        <v>70</v>
      </c>
      <c r="D32" s="343" t="s">
        <v>68</v>
      </c>
      <c r="E32" s="383"/>
      <c r="F32" s="345"/>
      <c r="G32" s="619"/>
      <c r="H32" s="345"/>
      <c r="I32" s="619"/>
      <c r="J32" s="619"/>
      <c r="K32" s="619"/>
      <c r="L32" s="619"/>
      <c r="M32" s="345"/>
      <c r="N32" s="345"/>
      <c r="O32" s="345"/>
      <c r="P32" s="394"/>
    </row>
    <row r="33" spans="1:16" s="13" customFormat="1" ht="25.5" hidden="1">
      <c r="A33" s="394"/>
      <c r="B33" s="341">
        <v>1145100</v>
      </c>
      <c r="C33" s="353" t="s">
        <v>81</v>
      </c>
      <c r="D33" s="356" t="s">
        <v>82</v>
      </c>
      <c r="E33" s="383"/>
      <c r="F33" s="345"/>
      <c r="G33" s="619"/>
      <c r="H33" s="345"/>
      <c r="I33" s="619"/>
      <c r="J33" s="619"/>
      <c r="K33" s="619"/>
      <c r="L33" s="619"/>
      <c r="M33" s="345"/>
      <c r="N33" s="345"/>
      <c r="O33" s="345"/>
      <c r="P33" s="394"/>
    </row>
    <row r="34" spans="1:16" s="13" customFormat="1" ht="25.5" hidden="1">
      <c r="A34" s="394"/>
      <c r="B34" s="352">
        <v>1145200</v>
      </c>
      <c r="C34" s="353" t="s">
        <v>83</v>
      </c>
      <c r="D34" s="356" t="s">
        <v>84</v>
      </c>
      <c r="E34" s="345"/>
      <c r="F34" s="345"/>
      <c r="G34" s="619"/>
      <c r="H34" s="345"/>
      <c r="I34" s="619"/>
      <c r="J34" s="619"/>
      <c r="K34" s="619"/>
      <c r="L34" s="619"/>
      <c r="M34" s="345"/>
      <c r="N34" s="345"/>
      <c r="O34" s="345"/>
      <c r="P34" s="394"/>
    </row>
    <row r="35" spans="1:16" s="13" customFormat="1" ht="25.5" hidden="1">
      <c r="A35" s="394"/>
      <c r="B35" s="341">
        <v>1145400</v>
      </c>
      <c r="C35" s="357" t="s">
        <v>85</v>
      </c>
      <c r="D35" s="355" t="s">
        <v>86</v>
      </c>
      <c r="E35" s="345"/>
      <c r="F35" s="345"/>
      <c r="G35" s="619"/>
      <c r="H35" s="345"/>
      <c r="I35" s="619"/>
      <c r="J35" s="619"/>
      <c r="K35" s="619"/>
      <c r="L35" s="619"/>
      <c r="M35" s="345"/>
      <c r="N35" s="345"/>
      <c r="O35" s="345"/>
      <c r="P35" s="394"/>
    </row>
    <row r="36" spans="1:16" s="13" customFormat="1" ht="12.75" customHeight="1" hidden="1">
      <c r="A36" s="394"/>
      <c r="B36" s="341">
        <v>1145500</v>
      </c>
      <c r="C36" s="353" t="s">
        <v>88</v>
      </c>
      <c r="D36" s="355" t="s">
        <v>89</v>
      </c>
      <c r="E36" s="345"/>
      <c r="F36" s="345"/>
      <c r="G36" s="619"/>
      <c r="H36" s="345"/>
      <c r="I36" s="619"/>
      <c r="J36" s="619"/>
      <c r="K36" s="619"/>
      <c r="L36" s="619"/>
      <c r="M36" s="345"/>
      <c r="N36" s="345"/>
      <c r="O36" s="345"/>
      <c r="P36" s="394"/>
    </row>
    <row r="37" spans="1:16" s="13" customFormat="1" ht="10.5" customHeight="1" hidden="1">
      <c r="A37" s="394"/>
      <c r="B37" s="358">
        <v>1145600</v>
      </c>
      <c r="C37" s="359" t="s">
        <v>90</v>
      </c>
      <c r="D37" s="360" t="s">
        <v>91</v>
      </c>
      <c r="E37" s="345"/>
      <c r="F37" s="345"/>
      <c r="G37" s="619"/>
      <c r="H37" s="345"/>
      <c r="I37" s="619"/>
      <c r="J37" s="619"/>
      <c r="K37" s="619"/>
      <c r="L37" s="619"/>
      <c r="M37" s="345"/>
      <c r="N37" s="345"/>
      <c r="O37" s="345"/>
      <c r="P37" s="394"/>
    </row>
    <row r="38" spans="1:16" s="13" customFormat="1" ht="51.75" hidden="1">
      <c r="A38" s="394"/>
      <c r="B38" s="338">
        <v>1150000</v>
      </c>
      <c r="C38" s="339" t="s">
        <v>92</v>
      </c>
      <c r="D38" s="361" t="s">
        <v>68</v>
      </c>
      <c r="E38" s="383"/>
      <c r="F38" s="383"/>
      <c r="G38" s="619"/>
      <c r="H38" s="383"/>
      <c r="I38" s="619"/>
      <c r="J38" s="619"/>
      <c r="K38" s="619"/>
      <c r="L38" s="619"/>
      <c r="M38" s="345"/>
      <c r="N38" s="345"/>
      <c r="O38" s="345"/>
      <c r="P38" s="394"/>
    </row>
    <row r="39" spans="1:16" s="13" customFormat="1" ht="16.5" hidden="1">
      <c r="A39" s="394"/>
      <c r="B39" s="358"/>
      <c r="C39" s="362" t="s">
        <v>70</v>
      </c>
      <c r="D39" s="360" t="s">
        <v>68</v>
      </c>
      <c r="E39" s="383"/>
      <c r="F39" s="383"/>
      <c r="G39" s="619"/>
      <c r="H39" s="383"/>
      <c r="I39" s="619"/>
      <c r="J39" s="619"/>
      <c r="K39" s="619"/>
      <c r="L39" s="619"/>
      <c r="M39" s="345"/>
      <c r="N39" s="345"/>
      <c r="O39" s="345"/>
      <c r="P39" s="394"/>
    </row>
    <row r="40" spans="1:16" s="13" customFormat="1" ht="26.25" hidden="1">
      <c r="A40" s="394"/>
      <c r="B40" s="363">
        <v>1151000</v>
      </c>
      <c r="C40" s="339" t="s">
        <v>93</v>
      </c>
      <c r="D40" s="361" t="s">
        <v>68</v>
      </c>
      <c r="E40" s="383"/>
      <c r="F40" s="383"/>
      <c r="G40" s="619"/>
      <c r="H40" s="383"/>
      <c r="I40" s="619"/>
      <c r="J40" s="619"/>
      <c r="K40" s="619"/>
      <c r="L40" s="619"/>
      <c r="M40" s="345"/>
      <c r="N40" s="345"/>
      <c r="O40" s="345"/>
      <c r="P40" s="394"/>
    </row>
    <row r="41" spans="1:16" s="13" customFormat="1" ht="16.5" hidden="1">
      <c r="A41" s="394"/>
      <c r="B41" s="354"/>
      <c r="C41" s="364" t="s">
        <v>70</v>
      </c>
      <c r="D41" s="356" t="s">
        <v>68</v>
      </c>
      <c r="E41" s="383"/>
      <c r="F41" s="383"/>
      <c r="G41" s="619"/>
      <c r="H41" s="383"/>
      <c r="I41" s="619"/>
      <c r="J41" s="619"/>
      <c r="K41" s="619"/>
      <c r="L41" s="619"/>
      <c r="M41" s="345"/>
      <c r="N41" s="345"/>
      <c r="O41" s="345"/>
      <c r="P41" s="394"/>
    </row>
    <row r="42" spans="1:16" s="13" customFormat="1" ht="11.25" customHeight="1" hidden="1">
      <c r="A42" s="394"/>
      <c r="B42" s="354">
        <v>1151100</v>
      </c>
      <c r="C42" s="353" t="s">
        <v>94</v>
      </c>
      <c r="D42" s="355" t="s">
        <v>68</v>
      </c>
      <c r="E42" s="383"/>
      <c r="F42" s="383"/>
      <c r="G42" s="619"/>
      <c r="H42" s="383"/>
      <c r="I42" s="619"/>
      <c r="J42" s="619"/>
      <c r="K42" s="619"/>
      <c r="L42" s="619"/>
      <c r="M42" s="345"/>
      <c r="N42" s="345"/>
      <c r="O42" s="345"/>
      <c r="P42" s="394"/>
    </row>
    <row r="43" spans="1:16" s="13" customFormat="1" ht="16.5" hidden="1">
      <c r="A43" s="394"/>
      <c r="B43" s="354"/>
      <c r="C43" s="342" t="s">
        <v>70</v>
      </c>
      <c r="D43" s="355" t="s">
        <v>68</v>
      </c>
      <c r="E43" s="383"/>
      <c r="F43" s="383"/>
      <c r="G43" s="619"/>
      <c r="H43" s="383"/>
      <c r="I43" s="619"/>
      <c r="J43" s="619"/>
      <c r="K43" s="619"/>
      <c r="L43" s="619"/>
      <c r="M43" s="345"/>
      <c r="N43" s="345"/>
      <c r="O43" s="345"/>
      <c r="P43" s="394"/>
    </row>
    <row r="44" spans="1:16" s="13" customFormat="1" ht="0.75" customHeight="1" hidden="1">
      <c r="A44" s="394"/>
      <c r="B44" s="352">
        <v>1151110</v>
      </c>
      <c r="C44" s="353" t="s">
        <v>95</v>
      </c>
      <c r="D44" s="356" t="s">
        <v>96</v>
      </c>
      <c r="E44" s="383"/>
      <c r="F44" s="383"/>
      <c r="G44" s="619"/>
      <c r="H44" s="383"/>
      <c r="I44" s="619"/>
      <c r="J44" s="619"/>
      <c r="K44" s="619"/>
      <c r="L44" s="619"/>
      <c r="M44" s="345"/>
      <c r="N44" s="345"/>
      <c r="O44" s="345"/>
      <c r="P44" s="394"/>
    </row>
    <row r="45" spans="1:16" s="13" customFormat="1" ht="14.25" customHeight="1" hidden="1">
      <c r="A45" s="394"/>
      <c r="B45" s="352">
        <v>1151120</v>
      </c>
      <c r="C45" s="353" t="s">
        <v>97</v>
      </c>
      <c r="D45" s="356" t="s">
        <v>98</v>
      </c>
      <c r="E45" s="345"/>
      <c r="F45" s="345"/>
      <c r="G45" s="619"/>
      <c r="H45" s="345"/>
      <c r="I45" s="619"/>
      <c r="J45" s="619"/>
      <c r="K45" s="619"/>
      <c r="L45" s="619"/>
      <c r="M45" s="345"/>
      <c r="N45" s="345"/>
      <c r="O45" s="345"/>
      <c r="P45" s="394"/>
    </row>
    <row r="46" spans="1:16" s="13" customFormat="1" ht="25.5" hidden="1">
      <c r="A46" s="394"/>
      <c r="B46" s="352">
        <v>1151130</v>
      </c>
      <c r="C46" s="365" t="s">
        <v>99</v>
      </c>
      <c r="D46" s="345" t="s">
        <v>100</v>
      </c>
      <c r="E46" s="345"/>
      <c r="F46" s="345"/>
      <c r="G46" s="619"/>
      <c r="H46" s="345"/>
      <c r="I46" s="619"/>
      <c r="J46" s="619"/>
      <c r="K46" s="619"/>
      <c r="L46" s="619"/>
      <c r="M46" s="345"/>
      <c r="N46" s="345"/>
      <c r="O46" s="345"/>
      <c r="P46" s="394"/>
    </row>
    <row r="47" spans="1:16" s="13" customFormat="1" ht="25.5" hidden="1">
      <c r="A47" s="394"/>
      <c r="B47" s="352">
        <v>1151200</v>
      </c>
      <c r="C47" s="344" t="s">
        <v>101</v>
      </c>
      <c r="D47" s="345" t="s">
        <v>102</v>
      </c>
      <c r="E47" s="345"/>
      <c r="F47" s="345"/>
      <c r="G47" s="619"/>
      <c r="H47" s="345"/>
      <c r="I47" s="619"/>
      <c r="J47" s="619"/>
      <c r="K47" s="619"/>
      <c r="L47" s="619"/>
      <c r="M47" s="345"/>
      <c r="N47" s="345"/>
      <c r="O47" s="345"/>
      <c r="P47" s="394"/>
    </row>
    <row r="48" spans="1:16" s="13" customFormat="1" ht="13.5" hidden="1">
      <c r="A48" s="394"/>
      <c r="B48" s="352">
        <v>1151300</v>
      </c>
      <c r="C48" s="344" t="s">
        <v>103</v>
      </c>
      <c r="D48" s="345" t="s">
        <v>104</v>
      </c>
      <c r="E48" s="345"/>
      <c r="F48" s="345"/>
      <c r="G48" s="619"/>
      <c r="H48" s="345"/>
      <c r="I48" s="619"/>
      <c r="J48" s="619"/>
      <c r="K48" s="619"/>
      <c r="L48" s="619"/>
      <c r="M48" s="345"/>
      <c r="N48" s="345"/>
      <c r="O48" s="345"/>
      <c r="P48" s="394"/>
    </row>
    <row r="49" spans="1:16" s="13" customFormat="1" ht="13.5" hidden="1">
      <c r="A49" s="394"/>
      <c r="B49" s="366">
        <v>1151400</v>
      </c>
      <c r="C49" s="347" t="s">
        <v>105</v>
      </c>
      <c r="D49" s="348" t="s">
        <v>106</v>
      </c>
      <c r="E49" s="345"/>
      <c r="F49" s="345"/>
      <c r="G49" s="619"/>
      <c r="H49" s="345"/>
      <c r="I49" s="619"/>
      <c r="J49" s="619"/>
      <c r="K49" s="619"/>
      <c r="L49" s="619"/>
      <c r="M49" s="345"/>
      <c r="N49" s="345"/>
      <c r="O49" s="345"/>
      <c r="P49" s="394"/>
    </row>
    <row r="50" spans="1:16" s="13" customFormat="1" ht="51" hidden="1">
      <c r="A50" s="394"/>
      <c r="B50" s="349">
        <v>1152000</v>
      </c>
      <c r="C50" s="350" t="s">
        <v>107</v>
      </c>
      <c r="D50" s="351" t="s">
        <v>68</v>
      </c>
      <c r="E50" s="383"/>
      <c r="F50" s="383"/>
      <c r="G50" s="619"/>
      <c r="H50" s="383"/>
      <c r="I50" s="619"/>
      <c r="J50" s="619"/>
      <c r="K50" s="619"/>
      <c r="L50" s="619"/>
      <c r="M50" s="345"/>
      <c r="N50" s="345"/>
      <c r="O50" s="345"/>
      <c r="P50" s="394"/>
    </row>
    <row r="51" spans="1:16" s="13" customFormat="1" ht="16.5" hidden="1">
      <c r="A51" s="394"/>
      <c r="B51" s="354"/>
      <c r="C51" s="342" t="s">
        <v>70</v>
      </c>
      <c r="D51" s="355" t="s">
        <v>68</v>
      </c>
      <c r="E51" s="383"/>
      <c r="F51" s="383"/>
      <c r="G51" s="619"/>
      <c r="H51" s="383"/>
      <c r="I51" s="619"/>
      <c r="J51" s="619"/>
      <c r="K51" s="619"/>
      <c r="L51" s="619"/>
      <c r="M51" s="345"/>
      <c r="N51" s="345"/>
      <c r="O51" s="345"/>
      <c r="P51" s="394"/>
    </row>
    <row r="52" spans="1:16" s="13" customFormat="1" ht="25.5" hidden="1">
      <c r="A52" s="394"/>
      <c r="B52" s="354">
        <v>1152100</v>
      </c>
      <c r="C52" s="353" t="s">
        <v>108</v>
      </c>
      <c r="D52" s="367" t="s">
        <v>109</v>
      </c>
      <c r="E52" s="383"/>
      <c r="F52" s="383"/>
      <c r="G52" s="619"/>
      <c r="H52" s="383"/>
      <c r="I52" s="619"/>
      <c r="J52" s="619"/>
      <c r="K52" s="619"/>
      <c r="L52" s="619"/>
      <c r="M52" s="345"/>
      <c r="N52" s="345"/>
      <c r="O52" s="345"/>
      <c r="P52" s="394"/>
    </row>
    <row r="53" spans="1:16" s="13" customFormat="1" ht="11.25" customHeight="1" hidden="1">
      <c r="A53" s="394"/>
      <c r="B53" s="358">
        <v>1152200</v>
      </c>
      <c r="C53" s="359" t="s">
        <v>110</v>
      </c>
      <c r="D53" s="368" t="s">
        <v>111</v>
      </c>
      <c r="E53" s="383"/>
      <c r="F53" s="383"/>
      <c r="G53" s="619"/>
      <c r="H53" s="383"/>
      <c r="I53" s="619"/>
      <c r="J53" s="619"/>
      <c r="K53" s="619"/>
      <c r="L53" s="619"/>
      <c r="M53" s="345"/>
      <c r="N53" s="345"/>
      <c r="O53" s="345"/>
      <c r="P53" s="394"/>
    </row>
    <row r="54" spans="1:16" s="13" customFormat="1" ht="38.25" hidden="1">
      <c r="A54" s="394"/>
      <c r="B54" s="349">
        <v>1153000</v>
      </c>
      <c r="C54" s="350" t="s">
        <v>112</v>
      </c>
      <c r="D54" s="351" t="s">
        <v>68</v>
      </c>
      <c r="E54" s="383"/>
      <c r="F54" s="383"/>
      <c r="G54" s="619"/>
      <c r="H54" s="383"/>
      <c r="I54" s="619"/>
      <c r="J54" s="619"/>
      <c r="K54" s="619"/>
      <c r="L54" s="619"/>
      <c r="M54" s="345"/>
      <c r="N54" s="345"/>
      <c r="O54" s="345"/>
      <c r="P54" s="394"/>
    </row>
    <row r="55" spans="1:16" s="13" customFormat="1" ht="16.5" hidden="1">
      <c r="A55" s="394"/>
      <c r="B55" s="354"/>
      <c r="C55" s="342" t="s">
        <v>70</v>
      </c>
      <c r="D55" s="355" t="s">
        <v>68</v>
      </c>
      <c r="E55" s="383"/>
      <c r="F55" s="383"/>
      <c r="G55" s="619"/>
      <c r="H55" s="383"/>
      <c r="I55" s="619"/>
      <c r="J55" s="619"/>
      <c r="K55" s="619"/>
      <c r="L55" s="619"/>
      <c r="M55" s="345"/>
      <c r="N55" s="345"/>
      <c r="O55" s="345"/>
      <c r="P55" s="394"/>
    </row>
    <row r="56" spans="1:16" s="13" customFormat="1" ht="25.5" hidden="1">
      <c r="A56" s="394"/>
      <c r="B56" s="354">
        <v>1153100</v>
      </c>
      <c r="C56" s="353" t="s">
        <v>113</v>
      </c>
      <c r="D56" s="367" t="s">
        <v>114</v>
      </c>
      <c r="E56" s="383"/>
      <c r="F56" s="383"/>
      <c r="G56" s="619"/>
      <c r="H56" s="383"/>
      <c r="I56" s="619"/>
      <c r="J56" s="619"/>
      <c r="K56" s="619"/>
      <c r="L56" s="619"/>
      <c r="M56" s="345"/>
      <c r="N56" s="345"/>
      <c r="O56" s="345"/>
      <c r="P56" s="394"/>
    </row>
    <row r="57" spans="1:16" s="13" customFormat="1" ht="25.5" hidden="1">
      <c r="A57" s="394"/>
      <c r="B57" s="358">
        <v>1153200</v>
      </c>
      <c r="C57" s="359" t="s">
        <v>115</v>
      </c>
      <c r="D57" s="368" t="s">
        <v>116</v>
      </c>
      <c r="E57" s="383"/>
      <c r="F57" s="383"/>
      <c r="G57" s="619"/>
      <c r="H57" s="383"/>
      <c r="I57" s="619"/>
      <c r="J57" s="619"/>
      <c r="K57" s="619"/>
      <c r="L57" s="619"/>
      <c r="M57" s="345"/>
      <c r="N57" s="345"/>
      <c r="O57" s="345"/>
      <c r="P57" s="394"/>
    </row>
    <row r="58" spans="1:16" s="13" customFormat="1" ht="38.25" hidden="1">
      <c r="A58" s="394"/>
      <c r="B58" s="349">
        <v>1154000</v>
      </c>
      <c r="C58" s="350" t="s">
        <v>117</v>
      </c>
      <c r="D58" s="369" t="s">
        <v>68</v>
      </c>
      <c r="E58" s="383"/>
      <c r="F58" s="383"/>
      <c r="G58" s="619"/>
      <c r="H58" s="383"/>
      <c r="I58" s="619"/>
      <c r="J58" s="619"/>
      <c r="K58" s="619"/>
      <c r="L58" s="619"/>
      <c r="M58" s="345"/>
      <c r="N58" s="345"/>
      <c r="O58" s="345"/>
      <c r="P58" s="394"/>
    </row>
    <row r="59" spans="1:16" s="13" customFormat="1" ht="13.5" hidden="1">
      <c r="A59" s="394"/>
      <c r="B59" s="354"/>
      <c r="C59" s="342" t="s">
        <v>70</v>
      </c>
      <c r="D59" s="370" t="s">
        <v>68</v>
      </c>
      <c r="E59" s="345"/>
      <c r="F59" s="345"/>
      <c r="G59" s="619"/>
      <c r="H59" s="345"/>
      <c r="I59" s="619"/>
      <c r="J59" s="619"/>
      <c r="K59" s="619"/>
      <c r="L59" s="619"/>
      <c r="M59" s="345"/>
      <c r="N59" s="345"/>
      <c r="O59" s="345"/>
      <c r="P59" s="394"/>
    </row>
    <row r="60" spans="1:16" s="13" customFormat="1" ht="25.5" hidden="1">
      <c r="A60" s="394"/>
      <c r="B60" s="354">
        <v>1154100</v>
      </c>
      <c r="C60" s="353" t="s">
        <v>118</v>
      </c>
      <c r="D60" s="370" t="s">
        <v>68</v>
      </c>
      <c r="E60" s="345"/>
      <c r="F60" s="345"/>
      <c r="G60" s="619"/>
      <c r="H60" s="345"/>
      <c r="I60" s="619"/>
      <c r="J60" s="619"/>
      <c r="K60" s="619"/>
      <c r="L60" s="619"/>
      <c r="M60" s="345"/>
      <c r="N60" s="345"/>
      <c r="O60" s="345"/>
      <c r="P60" s="394"/>
    </row>
    <row r="61" spans="1:16" s="13" customFormat="1" ht="20.25" customHeight="1" hidden="1">
      <c r="A61" s="394"/>
      <c r="B61" s="354"/>
      <c r="C61" s="342" t="s">
        <v>70</v>
      </c>
      <c r="D61" s="370" t="s">
        <v>68</v>
      </c>
      <c r="E61" s="345"/>
      <c r="F61" s="345"/>
      <c r="G61" s="619"/>
      <c r="H61" s="345"/>
      <c r="I61" s="619"/>
      <c r="J61" s="619"/>
      <c r="K61" s="619"/>
      <c r="L61" s="619"/>
      <c r="M61" s="345"/>
      <c r="N61" s="345"/>
      <c r="O61" s="345"/>
      <c r="P61" s="394"/>
    </row>
    <row r="62" spans="1:16" s="13" customFormat="1" ht="15.75" customHeight="1" hidden="1">
      <c r="A62" s="394"/>
      <c r="B62" s="354">
        <v>1154110</v>
      </c>
      <c r="C62" s="353" t="s">
        <v>119</v>
      </c>
      <c r="D62" s="370">
        <v>3000</v>
      </c>
      <c r="E62" s="345"/>
      <c r="F62" s="345"/>
      <c r="G62" s="619"/>
      <c r="H62" s="345"/>
      <c r="I62" s="619"/>
      <c r="J62" s="619"/>
      <c r="K62" s="619"/>
      <c r="L62" s="619"/>
      <c r="M62" s="345"/>
      <c r="N62" s="345"/>
      <c r="O62" s="345"/>
      <c r="P62" s="394"/>
    </row>
    <row r="63" spans="1:16" s="13" customFormat="1" ht="0.75" customHeight="1" hidden="1">
      <c r="A63" s="394"/>
      <c r="B63" s="354">
        <v>1154120</v>
      </c>
      <c r="C63" s="353" t="s">
        <v>120</v>
      </c>
      <c r="D63" s="370">
        <v>3100</v>
      </c>
      <c r="E63" s="345"/>
      <c r="F63" s="345"/>
      <c r="G63" s="619"/>
      <c r="H63" s="345"/>
      <c r="I63" s="619"/>
      <c r="J63" s="619"/>
      <c r="K63" s="619"/>
      <c r="L63" s="619"/>
      <c r="M63" s="345"/>
      <c r="N63" s="345"/>
      <c r="O63" s="345"/>
      <c r="P63" s="394"/>
    </row>
    <row r="64" spans="1:16" s="13" customFormat="1" ht="23.25" customHeight="1" hidden="1">
      <c r="A64" s="394"/>
      <c r="B64" s="354">
        <v>1154130</v>
      </c>
      <c r="C64" s="353" t="s">
        <v>121</v>
      </c>
      <c r="D64" s="370">
        <v>3200</v>
      </c>
      <c r="E64" s="345"/>
      <c r="F64" s="345"/>
      <c r="G64" s="619"/>
      <c r="H64" s="345"/>
      <c r="I64" s="619"/>
      <c r="J64" s="619"/>
      <c r="K64" s="619"/>
      <c r="L64" s="619"/>
      <c r="M64" s="345"/>
      <c r="N64" s="345"/>
      <c r="O64" s="345"/>
      <c r="P64" s="394"/>
    </row>
    <row r="65" spans="1:16" s="13" customFormat="1" ht="38.25" hidden="1">
      <c r="A65" s="394"/>
      <c r="B65" s="354">
        <v>1154200</v>
      </c>
      <c r="C65" s="353" t="s">
        <v>122</v>
      </c>
      <c r="D65" s="370">
        <v>3300</v>
      </c>
      <c r="E65" s="345"/>
      <c r="F65" s="345"/>
      <c r="G65" s="619"/>
      <c r="H65" s="345"/>
      <c r="I65" s="619"/>
      <c r="J65" s="619"/>
      <c r="K65" s="619"/>
      <c r="L65" s="619"/>
      <c r="M65" s="345"/>
      <c r="N65" s="345"/>
      <c r="O65" s="345"/>
      <c r="P65" s="394"/>
    </row>
    <row r="66" spans="1:16" s="14" customFormat="1" ht="18.75" customHeight="1" hidden="1">
      <c r="A66" s="310"/>
      <c r="B66" s="358">
        <v>1154300</v>
      </c>
      <c r="C66" s="359" t="s">
        <v>123</v>
      </c>
      <c r="D66" s="371">
        <v>3400</v>
      </c>
      <c r="E66" s="345"/>
      <c r="F66" s="345"/>
      <c r="G66" s="619"/>
      <c r="H66" s="345"/>
      <c r="I66" s="619"/>
      <c r="J66" s="619"/>
      <c r="K66" s="619"/>
      <c r="L66" s="619"/>
      <c r="M66" s="345"/>
      <c r="N66" s="345"/>
      <c r="O66" s="345"/>
      <c r="P66" s="310"/>
    </row>
    <row r="67" spans="1:16" s="14" customFormat="1" ht="38.25" hidden="1">
      <c r="A67" s="310"/>
      <c r="B67" s="349">
        <v>1155000</v>
      </c>
      <c r="C67" s="372" t="s">
        <v>124</v>
      </c>
      <c r="D67" s="373" t="s">
        <v>68</v>
      </c>
      <c r="E67" s="383"/>
      <c r="F67" s="383"/>
      <c r="G67" s="619"/>
      <c r="H67" s="383"/>
      <c r="I67" s="619"/>
      <c r="J67" s="619"/>
      <c r="K67" s="619"/>
      <c r="L67" s="619"/>
      <c r="M67" s="345"/>
      <c r="N67" s="345"/>
      <c r="O67" s="345"/>
      <c r="P67" s="310"/>
    </row>
    <row r="68" spans="1:16" s="14" customFormat="1" ht="16.5" hidden="1">
      <c r="A68" s="310"/>
      <c r="B68" s="354"/>
      <c r="C68" s="342" t="s">
        <v>70</v>
      </c>
      <c r="D68" s="356" t="s">
        <v>68</v>
      </c>
      <c r="E68" s="383"/>
      <c r="F68" s="383"/>
      <c r="G68" s="619"/>
      <c r="H68" s="383"/>
      <c r="I68" s="619"/>
      <c r="J68" s="619"/>
      <c r="K68" s="619"/>
      <c r="L68" s="619"/>
      <c r="M68" s="345"/>
      <c r="N68" s="345"/>
      <c r="O68" s="345"/>
      <c r="P68" s="310"/>
    </row>
    <row r="69" spans="1:16" s="15" customFormat="1" ht="38.25" hidden="1">
      <c r="A69" s="395"/>
      <c r="B69" s="354">
        <v>1155100</v>
      </c>
      <c r="C69" s="353" t="s">
        <v>125</v>
      </c>
      <c r="D69" s="374" t="s">
        <v>68</v>
      </c>
      <c r="E69" s="383"/>
      <c r="F69" s="383"/>
      <c r="G69" s="619"/>
      <c r="H69" s="383"/>
      <c r="I69" s="619"/>
      <c r="J69" s="619"/>
      <c r="K69" s="619"/>
      <c r="L69" s="619"/>
      <c r="M69" s="345"/>
      <c r="N69" s="345"/>
      <c r="O69" s="345"/>
      <c r="P69" s="395"/>
    </row>
    <row r="70" spans="1:16" s="15" customFormat="1" ht="16.5" hidden="1">
      <c r="A70" s="395"/>
      <c r="B70" s="354"/>
      <c r="C70" s="342" t="s">
        <v>70</v>
      </c>
      <c r="D70" s="374" t="s">
        <v>68</v>
      </c>
      <c r="E70" s="383"/>
      <c r="F70" s="383"/>
      <c r="G70" s="619"/>
      <c r="H70" s="383"/>
      <c r="I70" s="619"/>
      <c r="J70" s="619"/>
      <c r="K70" s="619"/>
      <c r="L70" s="619"/>
      <c r="M70" s="345"/>
      <c r="N70" s="345"/>
      <c r="O70" s="345"/>
      <c r="P70" s="395"/>
    </row>
    <row r="71" spans="1:16" ht="25.5" hidden="1">
      <c r="A71" s="301"/>
      <c r="B71" s="354">
        <v>1155110</v>
      </c>
      <c r="C71" s="353" t="s">
        <v>126</v>
      </c>
      <c r="D71" s="356" t="s">
        <v>127</v>
      </c>
      <c r="E71" s="383"/>
      <c r="F71" s="383"/>
      <c r="G71" s="619"/>
      <c r="H71" s="383"/>
      <c r="I71" s="619"/>
      <c r="J71" s="619"/>
      <c r="K71" s="619"/>
      <c r="L71" s="619"/>
      <c r="M71" s="345"/>
      <c r="N71" s="345"/>
      <c r="O71" s="345"/>
      <c r="P71" s="301"/>
    </row>
    <row r="72" spans="1:16" ht="9" customHeight="1" hidden="1">
      <c r="A72" s="301"/>
      <c r="B72" s="354">
        <v>1155120</v>
      </c>
      <c r="C72" s="353" t="s">
        <v>128</v>
      </c>
      <c r="D72" s="356" t="s">
        <v>129</v>
      </c>
      <c r="E72" s="383"/>
      <c r="F72" s="383"/>
      <c r="G72" s="619"/>
      <c r="H72" s="383"/>
      <c r="I72" s="619"/>
      <c r="J72" s="619"/>
      <c r="K72" s="619"/>
      <c r="L72" s="619"/>
      <c r="M72" s="345"/>
      <c r="N72" s="345"/>
      <c r="O72" s="345"/>
      <c r="P72" s="301"/>
    </row>
    <row r="73" spans="1:16" ht="15" customHeight="1" hidden="1">
      <c r="A73" s="301"/>
      <c r="B73" s="341">
        <v>11155200</v>
      </c>
      <c r="C73" s="353" t="s">
        <v>130</v>
      </c>
      <c r="D73" s="355" t="s">
        <v>131</v>
      </c>
      <c r="E73" s="383"/>
      <c r="F73" s="383"/>
      <c r="G73" s="619"/>
      <c r="H73" s="383"/>
      <c r="I73" s="619"/>
      <c r="J73" s="619"/>
      <c r="K73" s="619"/>
      <c r="L73" s="619"/>
      <c r="M73" s="345"/>
      <c r="N73" s="345"/>
      <c r="O73" s="345"/>
      <c r="P73" s="301"/>
    </row>
    <row r="74" spans="1:16" s="11" customFormat="1" ht="13.5" hidden="1">
      <c r="A74" s="385"/>
      <c r="B74" s="366">
        <v>1155300</v>
      </c>
      <c r="C74" s="359" t="s">
        <v>132</v>
      </c>
      <c r="D74" s="360" t="s">
        <v>133</v>
      </c>
      <c r="E74" s="345"/>
      <c r="F74" s="345"/>
      <c r="G74" s="619"/>
      <c r="H74" s="345"/>
      <c r="I74" s="619"/>
      <c r="J74" s="619"/>
      <c r="K74" s="619"/>
      <c r="L74" s="619"/>
      <c r="M74" s="345"/>
      <c r="N74" s="345"/>
      <c r="O74" s="345"/>
      <c r="P74" s="385"/>
    </row>
    <row r="75" spans="1:16" ht="13.5" hidden="1">
      <c r="A75" s="301"/>
      <c r="B75" s="363">
        <v>1156000</v>
      </c>
      <c r="C75" s="339" t="s">
        <v>134</v>
      </c>
      <c r="D75" s="361" t="s">
        <v>68</v>
      </c>
      <c r="E75" s="345"/>
      <c r="F75" s="345"/>
      <c r="G75" s="619"/>
      <c r="H75" s="345"/>
      <c r="I75" s="619"/>
      <c r="J75" s="619"/>
      <c r="K75" s="619"/>
      <c r="L75" s="619"/>
      <c r="M75" s="345"/>
      <c r="N75" s="345"/>
      <c r="O75" s="345"/>
      <c r="P75" s="301"/>
    </row>
    <row r="76" spans="1:16" ht="13.5" hidden="1">
      <c r="A76" s="301"/>
      <c r="B76" s="354"/>
      <c r="C76" s="342" t="s">
        <v>70</v>
      </c>
      <c r="D76" s="356" t="s">
        <v>68</v>
      </c>
      <c r="E76" s="345"/>
      <c r="F76" s="345"/>
      <c r="G76" s="619"/>
      <c r="H76" s="345"/>
      <c r="I76" s="619"/>
      <c r="J76" s="619"/>
      <c r="K76" s="619"/>
      <c r="L76" s="619"/>
      <c r="M76" s="345"/>
      <c r="N76" s="345"/>
      <c r="O76" s="345"/>
      <c r="P76" s="301"/>
    </row>
    <row r="77" spans="1:16" ht="38.25" hidden="1">
      <c r="A77" s="301"/>
      <c r="B77" s="354">
        <v>1156100</v>
      </c>
      <c r="C77" s="353" t="s">
        <v>135</v>
      </c>
      <c r="D77" s="355" t="s">
        <v>68</v>
      </c>
      <c r="E77" s="345"/>
      <c r="F77" s="345"/>
      <c r="G77" s="619"/>
      <c r="H77" s="345"/>
      <c r="I77" s="619"/>
      <c r="J77" s="619"/>
      <c r="K77" s="619"/>
      <c r="L77" s="619"/>
      <c r="M77" s="345"/>
      <c r="N77" s="345"/>
      <c r="O77" s="345"/>
      <c r="P77" s="301"/>
    </row>
    <row r="78" spans="1:16" s="11" customFormat="1" ht="13.5" hidden="1">
      <c r="A78" s="385"/>
      <c r="B78" s="354"/>
      <c r="C78" s="342" t="s">
        <v>70</v>
      </c>
      <c r="D78" s="355" t="s">
        <v>68</v>
      </c>
      <c r="E78" s="345"/>
      <c r="F78" s="345"/>
      <c r="G78" s="619"/>
      <c r="H78" s="345"/>
      <c r="I78" s="619"/>
      <c r="J78" s="619"/>
      <c r="K78" s="619"/>
      <c r="L78" s="619"/>
      <c r="M78" s="345"/>
      <c r="N78" s="345"/>
      <c r="O78" s="345"/>
      <c r="P78" s="385"/>
    </row>
    <row r="79" spans="1:16" s="11" customFormat="1" ht="51" hidden="1">
      <c r="A79" s="385"/>
      <c r="B79" s="341">
        <v>1156110</v>
      </c>
      <c r="C79" s="353" t="s">
        <v>136</v>
      </c>
      <c r="D79" s="345" t="s">
        <v>137</v>
      </c>
      <c r="E79" s="345"/>
      <c r="F79" s="345"/>
      <c r="G79" s="619"/>
      <c r="H79" s="345"/>
      <c r="I79" s="619"/>
      <c r="J79" s="619"/>
      <c r="K79" s="619"/>
      <c r="L79" s="619"/>
      <c r="M79" s="345"/>
      <c r="N79" s="345"/>
      <c r="O79" s="345"/>
      <c r="P79" s="385"/>
    </row>
    <row r="80" spans="1:16" s="11" customFormat="1" ht="38.25" hidden="1">
      <c r="A80" s="385"/>
      <c r="B80" s="341">
        <v>1156120</v>
      </c>
      <c r="C80" s="353" t="s">
        <v>138</v>
      </c>
      <c r="D80" s="345" t="s">
        <v>139</v>
      </c>
      <c r="E80" s="345"/>
      <c r="F80" s="345"/>
      <c r="G80" s="619"/>
      <c r="H80" s="345"/>
      <c r="I80" s="619"/>
      <c r="J80" s="619"/>
      <c r="K80" s="619"/>
      <c r="L80" s="619"/>
      <c r="M80" s="345"/>
      <c r="N80" s="345"/>
      <c r="O80" s="345"/>
      <c r="P80" s="385"/>
    </row>
    <row r="81" spans="1:16" s="11" customFormat="1" ht="25.5" hidden="1">
      <c r="A81" s="385"/>
      <c r="B81" s="352">
        <v>1156130</v>
      </c>
      <c r="C81" s="353" t="s">
        <v>140</v>
      </c>
      <c r="D81" s="345" t="s">
        <v>141</v>
      </c>
      <c r="E81" s="345"/>
      <c r="F81" s="345"/>
      <c r="G81" s="619"/>
      <c r="H81" s="345"/>
      <c r="I81" s="619"/>
      <c r="J81" s="619"/>
      <c r="K81" s="619"/>
      <c r="L81" s="619"/>
      <c r="M81" s="345"/>
      <c r="N81" s="345"/>
      <c r="O81" s="345"/>
      <c r="P81" s="385"/>
    </row>
    <row r="82" spans="1:16" s="11" customFormat="1" ht="25.5" hidden="1">
      <c r="A82" s="385"/>
      <c r="B82" s="352">
        <v>1156140</v>
      </c>
      <c r="C82" s="353" t="s">
        <v>142</v>
      </c>
      <c r="D82" s="345" t="s">
        <v>143</v>
      </c>
      <c r="E82" s="345"/>
      <c r="F82" s="345"/>
      <c r="G82" s="619"/>
      <c r="H82" s="345"/>
      <c r="I82" s="619"/>
      <c r="J82" s="619"/>
      <c r="K82" s="619"/>
      <c r="L82" s="619"/>
      <c r="M82" s="345"/>
      <c r="N82" s="345"/>
      <c r="O82" s="345"/>
      <c r="P82" s="385"/>
    </row>
    <row r="83" spans="1:16" ht="0.75" customHeight="1">
      <c r="A83" s="301"/>
      <c r="B83" s="354">
        <v>1156200</v>
      </c>
      <c r="C83" s="375" t="s">
        <v>144</v>
      </c>
      <c r="D83" s="345" t="s">
        <v>145</v>
      </c>
      <c r="E83" s="345"/>
      <c r="F83" s="345"/>
      <c r="G83" s="619"/>
      <c r="H83" s="345"/>
      <c r="I83" s="619"/>
      <c r="J83" s="619"/>
      <c r="K83" s="619"/>
      <c r="L83" s="619"/>
      <c r="M83" s="345"/>
      <c r="N83" s="345"/>
      <c r="O83" s="345"/>
      <c r="P83" s="301"/>
    </row>
    <row r="84" spans="1:16" ht="22.5" customHeight="1">
      <c r="A84" s="301"/>
      <c r="B84" s="341">
        <v>1172300</v>
      </c>
      <c r="C84" s="429" t="s">
        <v>1133</v>
      </c>
      <c r="D84" s="355" t="s">
        <v>45</v>
      </c>
      <c r="E84" s="345"/>
      <c r="F84" s="345"/>
      <c r="G84" s="619"/>
      <c r="H84" s="345"/>
      <c r="I84" s="619"/>
      <c r="J84" s="428" t="s">
        <v>1177</v>
      </c>
      <c r="K84" s="428" t="s">
        <v>1177</v>
      </c>
      <c r="L84" s="428" t="s">
        <v>1177</v>
      </c>
      <c r="M84" s="345"/>
      <c r="N84" s="345"/>
      <c r="O84" s="345"/>
      <c r="P84" s="301"/>
    </row>
    <row r="85" spans="1:16" ht="0.75" customHeight="1" hidden="1">
      <c r="A85" s="301"/>
      <c r="B85" s="341">
        <v>1156400</v>
      </c>
      <c r="C85" s="344" t="s">
        <v>146</v>
      </c>
      <c r="D85" s="355" t="s">
        <v>68</v>
      </c>
      <c r="E85" s="345"/>
      <c r="F85" s="345"/>
      <c r="G85" s="345"/>
      <c r="H85" s="345"/>
      <c r="I85" s="345"/>
      <c r="J85" s="382"/>
      <c r="K85" s="382"/>
      <c r="L85" s="345"/>
      <c r="M85" s="345"/>
      <c r="N85" s="345"/>
      <c r="O85" s="345"/>
      <c r="P85" s="301"/>
    </row>
    <row r="86" spans="1:16" ht="13.5" hidden="1">
      <c r="A86" s="301"/>
      <c r="B86" s="341"/>
      <c r="C86" s="342" t="s">
        <v>70</v>
      </c>
      <c r="D86" s="355" t="s">
        <v>68</v>
      </c>
      <c r="E86" s="345"/>
      <c r="F86" s="345"/>
      <c r="G86" s="345"/>
      <c r="H86" s="345"/>
      <c r="I86" s="345"/>
      <c r="J86" s="382"/>
      <c r="K86" s="382"/>
      <c r="L86" s="345"/>
      <c r="M86" s="345"/>
      <c r="N86" s="345"/>
      <c r="O86" s="345"/>
      <c r="P86" s="301"/>
    </row>
    <row r="87" spans="1:16" ht="25.5" hidden="1">
      <c r="A87" s="301"/>
      <c r="B87" s="352">
        <v>1156410</v>
      </c>
      <c r="C87" s="344" t="s">
        <v>147</v>
      </c>
      <c r="D87" s="345" t="s">
        <v>148</v>
      </c>
      <c r="E87" s="345"/>
      <c r="F87" s="345"/>
      <c r="G87" s="345"/>
      <c r="H87" s="345"/>
      <c r="I87" s="345"/>
      <c r="J87" s="382"/>
      <c r="K87" s="382"/>
      <c r="L87" s="345"/>
      <c r="M87" s="345"/>
      <c r="N87" s="345"/>
      <c r="O87" s="345"/>
      <c r="P87" s="301"/>
    </row>
    <row r="88" spans="1:16" ht="38.25" hidden="1">
      <c r="A88" s="301"/>
      <c r="B88" s="341">
        <v>1156420</v>
      </c>
      <c r="C88" s="344" t="s">
        <v>149</v>
      </c>
      <c r="D88" s="345" t="s">
        <v>150</v>
      </c>
      <c r="E88" s="345"/>
      <c r="F88" s="345"/>
      <c r="G88" s="345"/>
      <c r="H88" s="345"/>
      <c r="I88" s="345"/>
      <c r="J88" s="382"/>
      <c r="K88" s="382"/>
      <c r="L88" s="345"/>
      <c r="M88" s="345"/>
      <c r="N88" s="345"/>
      <c r="O88" s="345"/>
      <c r="P88" s="301"/>
    </row>
    <row r="89" spans="1:16" ht="25.5" hidden="1">
      <c r="A89" s="301"/>
      <c r="B89" s="341">
        <v>1156600</v>
      </c>
      <c r="C89" s="357" t="s">
        <v>151</v>
      </c>
      <c r="D89" s="374" t="s">
        <v>68</v>
      </c>
      <c r="E89" s="383"/>
      <c r="F89" s="383"/>
      <c r="G89" s="383"/>
      <c r="H89" s="383"/>
      <c r="I89" s="383"/>
      <c r="J89" s="384"/>
      <c r="K89" s="382"/>
      <c r="L89" s="345"/>
      <c r="M89" s="345"/>
      <c r="N89" s="345"/>
      <c r="O89" s="345"/>
      <c r="P89" s="301"/>
    </row>
    <row r="90" spans="1:16" ht="16.5" hidden="1">
      <c r="A90" s="301"/>
      <c r="B90" s="341"/>
      <c r="C90" s="342" t="s">
        <v>70</v>
      </c>
      <c r="D90" s="374" t="s">
        <v>68</v>
      </c>
      <c r="E90" s="383"/>
      <c r="F90" s="383"/>
      <c r="G90" s="383"/>
      <c r="H90" s="383"/>
      <c r="I90" s="383"/>
      <c r="J90" s="384"/>
      <c r="K90" s="382"/>
      <c r="L90" s="345"/>
      <c r="M90" s="345"/>
      <c r="N90" s="345"/>
      <c r="O90" s="345"/>
      <c r="P90" s="301"/>
    </row>
    <row r="91" spans="1:16" ht="12" customHeight="1" hidden="1">
      <c r="A91" s="301"/>
      <c r="B91" s="341">
        <v>1156610</v>
      </c>
      <c r="C91" s="353" t="s">
        <v>152</v>
      </c>
      <c r="D91" s="374" t="s">
        <v>153</v>
      </c>
      <c r="E91" s="383"/>
      <c r="F91" s="383"/>
      <c r="G91" s="383"/>
      <c r="H91" s="383"/>
      <c r="I91" s="383"/>
      <c r="J91" s="384"/>
      <c r="K91" s="382"/>
      <c r="L91" s="345"/>
      <c r="M91" s="345"/>
      <c r="N91" s="345"/>
      <c r="O91" s="345"/>
      <c r="P91" s="301"/>
    </row>
    <row r="92" spans="1:16" ht="25.5" hidden="1">
      <c r="A92" s="301"/>
      <c r="B92" s="341">
        <v>1156620</v>
      </c>
      <c r="C92" s="353" t="s">
        <v>154</v>
      </c>
      <c r="D92" s="374" t="s">
        <v>155</v>
      </c>
      <c r="E92" s="383"/>
      <c r="F92" s="383"/>
      <c r="G92" s="383"/>
      <c r="H92" s="383"/>
      <c r="I92" s="383"/>
      <c r="J92" s="384"/>
      <c r="K92" s="382"/>
      <c r="L92" s="345"/>
      <c r="M92" s="345"/>
      <c r="N92" s="345"/>
      <c r="O92" s="345"/>
      <c r="P92" s="301"/>
    </row>
    <row r="93" spans="1:16" ht="16.5" hidden="1">
      <c r="A93" s="301"/>
      <c r="B93" s="341">
        <v>1156630</v>
      </c>
      <c r="C93" s="353" t="s">
        <v>156</v>
      </c>
      <c r="D93" s="374" t="s">
        <v>157</v>
      </c>
      <c r="E93" s="383"/>
      <c r="F93" s="383"/>
      <c r="G93" s="383"/>
      <c r="H93" s="383"/>
      <c r="I93" s="383"/>
      <c r="J93" s="384"/>
      <c r="K93" s="382"/>
      <c r="L93" s="345"/>
      <c r="M93" s="345"/>
      <c r="N93" s="345"/>
      <c r="O93" s="345"/>
      <c r="P93" s="301"/>
    </row>
    <row r="94" spans="1:16" ht="38.25" hidden="1">
      <c r="A94" s="301"/>
      <c r="B94" s="358">
        <v>1156800</v>
      </c>
      <c r="C94" s="396" t="s">
        <v>158</v>
      </c>
      <c r="D94" s="360" t="s">
        <v>159</v>
      </c>
      <c r="E94" s="383"/>
      <c r="F94" s="383"/>
      <c r="G94" s="383"/>
      <c r="H94" s="383"/>
      <c r="I94" s="383"/>
      <c r="J94" s="384"/>
      <c r="K94" s="382"/>
      <c r="L94" s="345"/>
      <c r="M94" s="345"/>
      <c r="N94" s="345"/>
      <c r="O94" s="345"/>
      <c r="P94" s="301"/>
    </row>
    <row r="95" spans="1:16" ht="25.5" hidden="1">
      <c r="A95" s="301"/>
      <c r="B95" s="338">
        <v>1200000</v>
      </c>
      <c r="C95" s="397" t="s">
        <v>160</v>
      </c>
      <c r="D95" s="351" t="s">
        <v>68</v>
      </c>
      <c r="E95" s="345"/>
      <c r="F95" s="345"/>
      <c r="G95" s="345"/>
      <c r="H95" s="345"/>
      <c r="I95" s="345"/>
      <c r="J95" s="382"/>
      <c r="K95" s="382"/>
      <c r="L95" s="345"/>
      <c r="M95" s="345"/>
      <c r="N95" s="345"/>
      <c r="O95" s="345"/>
      <c r="P95" s="301"/>
    </row>
    <row r="96" spans="1:16" ht="13.5" hidden="1">
      <c r="A96" s="301"/>
      <c r="B96" s="346"/>
      <c r="C96" s="362" t="s">
        <v>70</v>
      </c>
      <c r="D96" s="398" t="s">
        <v>68</v>
      </c>
      <c r="E96" s="345"/>
      <c r="F96" s="345"/>
      <c r="G96" s="345"/>
      <c r="H96" s="345"/>
      <c r="I96" s="345"/>
      <c r="J96" s="382"/>
      <c r="K96" s="382"/>
      <c r="L96" s="345"/>
      <c r="M96" s="345"/>
      <c r="N96" s="345"/>
      <c r="O96" s="345"/>
      <c r="P96" s="301"/>
    </row>
    <row r="97" spans="1:16" ht="25.5" hidden="1">
      <c r="A97" s="301"/>
      <c r="B97" s="349">
        <v>1210000</v>
      </c>
      <c r="C97" s="350" t="s">
        <v>161</v>
      </c>
      <c r="D97" s="351" t="s">
        <v>68</v>
      </c>
      <c r="E97" s="345"/>
      <c r="F97" s="345"/>
      <c r="G97" s="345"/>
      <c r="H97" s="345"/>
      <c r="I97" s="345"/>
      <c r="J97" s="382"/>
      <c r="K97" s="382"/>
      <c r="L97" s="345"/>
      <c r="M97" s="345"/>
      <c r="N97" s="345"/>
      <c r="O97" s="345"/>
      <c r="P97" s="301"/>
    </row>
    <row r="98" spans="1:16" ht="14.25" hidden="1" thickBot="1">
      <c r="A98" s="301"/>
      <c r="B98" s="399"/>
      <c r="C98" s="400" t="s">
        <v>70</v>
      </c>
      <c r="D98" s="401" t="s">
        <v>68</v>
      </c>
      <c r="E98" s="345"/>
      <c r="F98" s="345"/>
      <c r="G98" s="345"/>
      <c r="H98" s="345"/>
      <c r="I98" s="345"/>
      <c r="J98" s="382"/>
      <c r="K98" s="382"/>
      <c r="L98" s="345"/>
      <c r="M98" s="345"/>
      <c r="N98" s="345"/>
      <c r="O98" s="345"/>
      <c r="P98" s="301"/>
    </row>
    <row r="99" spans="1:16" ht="25.5" hidden="1">
      <c r="A99" s="301"/>
      <c r="B99" s="402">
        <v>1211000</v>
      </c>
      <c r="C99" s="403" t="s">
        <v>162</v>
      </c>
      <c r="D99" s="404" t="s">
        <v>163</v>
      </c>
      <c r="E99" s="345"/>
      <c r="F99" s="345"/>
      <c r="G99" s="345"/>
      <c r="H99" s="345"/>
      <c r="I99" s="345"/>
      <c r="J99" s="382"/>
      <c r="K99" s="382"/>
      <c r="L99" s="345"/>
      <c r="M99" s="345"/>
      <c r="N99" s="345"/>
      <c r="O99" s="345"/>
      <c r="P99" s="301"/>
    </row>
    <row r="100" spans="1:16" ht="11.25" customHeight="1" hidden="1">
      <c r="A100" s="301"/>
      <c r="B100" s="405">
        <v>1212000</v>
      </c>
      <c r="C100" s="406" t="s">
        <v>164</v>
      </c>
      <c r="D100" s="331" t="s">
        <v>165</v>
      </c>
      <c r="E100" s="345"/>
      <c r="F100" s="345"/>
      <c r="G100" s="345"/>
      <c r="H100" s="345"/>
      <c r="I100" s="345"/>
      <c r="J100" s="382"/>
      <c r="K100" s="382"/>
      <c r="L100" s="345"/>
      <c r="M100" s="345"/>
      <c r="N100" s="345"/>
      <c r="O100" s="345"/>
      <c r="P100" s="301"/>
    </row>
    <row r="101" spans="1:16" ht="26.25" hidden="1" thickBot="1">
      <c r="A101" s="301"/>
      <c r="B101" s="407">
        <v>1213000</v>
      </c>
      <c r="C101" s="408" t="s">
        <v>166</v>
      </c>
      <c r="D101" s="331" t="s">
        <v>167</v>
      </c>
      <c r="E101" s="345"/>
      <c r="F101" s="345"/>
      <c r="G101" s="345"/>
      <c r="H101" s="345"/>
      <c r="I101" s="345"/>
      <c r="J101" s="382"/>
      <c r="K101" s="382"/>
      <c r="L101" s="345"/>
      <c r="M101" s="345"/>
      <c r="N101" s="345"/>
      <c r="O101" s="345"/>
      <c r="P101" s="301"/>
    </row>
    <row r="102" spans="1:16" ht="51" hidden="1">
      <c r="A102" s="301"/>
      <c r="B102" s="335">
        <v>1214000</v>
      </c>
      <c r="C102" s="409" t="s">
        <v>168</v>
      </c>
      <c r="D102" s="334" t="s">
        <v>169</v>
      </c>
      <c r="E102" s="345"/>
      <c r="F102" s="345"/>
      <c r="G102" s="345"/>
      <c r="H102" s="345"/>
      <c r="I102" s="345"/>
      <c r="J102" s="382"/>
      <c r="K102" s="382"/>
      <c r="L102" s="345"/>
      <c r="M102" s="345"/>
      <c r="N102" s="345"/>
      <c r="O102" s="345"/>
      <c r="P102" s="301"/>
    </row>
    <row r="103" spans="1:16" ht="38.25" hidden="1">
      <c r="A103" s="301"/>
      <c r="B103" s="338">
        <v>1215000</v>
      </c>
      <c r="C103" s="372" t="s">
        <v>170</v>
      </c>
      <c r="D103" s="410" t="s">
        <v>68</v>
      </c>
      <c r="E103" s="345"/>
      <c r="F103" s="345"/>
      <c r="G103" s="345"/>
      <c r="H103" s="345"/>
      <c r="I103" s="345"/>
      <c r="J103" s="382"/>
      <c r="K103" s="382"/>
      <c r="L103" s="345"/>
      <c r="M103" s="345"/>
      <c r="N103" s="345"/>
      <c r="O103" s="345"/>
      <c r="P103" s="301"/>
    </row>
    <row r="104" spans="1:16" ht="13.5" hidden="1">
      <c r="A104" s="301"/>
      <c r="B104" s="341"/>
      <c r="C104" s="342" t="s">
        <v>70</v>
      </c>
      <c r="D104" s="411" t="s">
        <v>68</v>
      </c>
      <c r="E104" s="345"/>
      <c r="F104" s="345"/>
      <c r="G104" s="345"/>
      <c r="H104" s="345"/>
      <c r="I104" s="345"/>
      <c r="J104" s="382"/>
      <c r="K104" s="382"/>
      <c r="L104" s="345"/>
      <c r="M104" s="345"/>
      <c r="N104" s="345"/>
      <c r="O104" s="345"/>
      <c r="P104" s="301"/>
    </row>
    <row r="105" spans="1:16" ht="51" hidden="1">
      <c r="A105" s="301"/>
      <c r="B105" s="341">
        <v>1215100</v>
      </c>
      <c r="C105" s="412" t="s">
        <v>171</v>
      </c>
      <c r="D105" s="355" t="s">
        <v>172</v>
      </c>
      <c r="E105" s="345"/>
      <c r="F105" s="345"/>
      <c r="G105" s="345"/>
      <c r="H105" s="345"/>
      <c r="I105" s="345"/>
      <c r="J105" s="382"/>
      <c r="K105" s="382"/>
      <c r="L105" s="345"/>
      <c r="M105" s="345"/>
      <c r="N105" s="345"/>
      <c r="O105" s="345"/>
      <c r="P105" s="301"/>
    </row>
    <row r="106" spans="1:16" ht="38.25" hidden="1">
      <c r="A106" s="301"/>
      <c r="B106" s="341">
        <v>1215200</v>
      </c>
      <c r="C106" s="412" t="s">
        <v>173</v>
      </c>
      <c r="D106" s="355" t="s">
        <v>174</v>
      </c>
      <c r="E106" s="345"/>
      <c r="F106" s="345"/>
      <c r="G106" s="345"/>
      <c r="H106" s="345"/>
      <c r="I106" s="345"/>
      <c r="J106" s="382"/>
      <c r="K106" s="382"/>
      <c r="L106" s="345"/>
      <c r="M106" s="345"/>
      <c r="N106" s="345"/>
      <c r="O106" s="345"/>
      <c r="P106" s="301"/>
    </row>
    <row r="107" spans="1:16" ht="38.25" hidden="1">
      <c r="A107" s="301"/>
      <c r="B107" s="341">
        <v>1215300</v>
      </c>
      <c r="C107" s="412" t="s">
        <v>175</v>
      </c>
      <c r="D107" s="355" t="s">
        <v>176</v>
      </c>
      <c r="E107" s="345"/>
      <c r="F107" s="345"/>
      <c r="G107" s="345"/>
      <c r="H107" s="345"/>
      <c r="I107" s="345"/>
      <c r="J107" s="382"/>
      <c r="K107" s="382"/>
      <c r="L107" s="345"/>
      <c r="M107" s="345"/>
      <c r="N107" s="345"/>
      <c r="O107" s="345"/>
      <c r="P107" s="301"/>
    </row>
    <row r="108" spans="1:16" ht="25.5" hidden="1">
      <c r="A108" s="301"/>
      <c r="B108" s="352">
        <v>1215400</v>
      </c>
      <c r="C108" s="375" t="s">
        <v>177</v>
      </c>
      <c r="D108" s="345" t="s">
        <v>178</v>
      </c>
      <c r="E108" s="345"/>
      <c r="F108" s="345"/>
      <c r="G108" s="345"/>
      <c r="H108" s="345"/>
      <c r="I108" s="345"/>
      <c r="J108" s="382"/>
      <c r="K108" s="382"/>
      <c r="L108" s="345"/>
      <c r="M108" s="345"/>
      <c r="N108" s="345"/>
      <c r="O108" s="345"/>
      <c r="P108" s="301"/>
    </row>
    <row r="109" spans="1:16" ht="12" customHeight="1" hidden="1">
      <c r="A109" s="301"/>
      <c r="B109" s="352">
        <v>1215500</v>
      </c>
      <c r="C109" s="412" t="s">
        <v>179</v>
      </c>
      <c r="D109" s="345" t="s">
        <v>180</v>
      </c>
      <c r="E109" s="345"/>
      <c r="F109" s="345"/>
      <c r="G109" s="345"/>
      <c r="H109" s="345"/>
      <c r="I109" s="345"/>
      <c r="J109" s="382"/>
      <c r="K109" s="382"/>
      <c r="L109" s="345"/>
      <c r="M109" s="345"/>
      <c r="N109" s="345"/>
      <c r="O109" s="345"/>
      <c r="P109" s="301"/>
    </row>
    <row r="110" spans="1:16" ht="25.5" hidden="1">
      <c r="A110" s="301"/>
      <c r="B110" s="366">
        <v>1215600</v>
      </c>
      <c r="C110" s="413" t="s">
        <v>181</v>
      </c>
      <c r="D110" s="348" t="s">
        <v>182</v>
      </c>
      <c r="E110" s="345"/>
      <c r="F110" s="345"/>
      <c r="G110" s="345"/>
      <c r="H110" s="345"/>
      <c r="I110" s="345"/>
      <c r="J110" s="382"/>
      <c r="K110" s="382"/>
      <c r="L110" s="345"/>
      <c r="M110" s="345"/>
      <c r="N110" s="345"/>
      <c r="O110" s="345"/>
      <c r="P110" s="301"/>
    </row>
    <row r="111" spans="1:16" ht="38.25" hidden="1">
      <c r="A111" s="301"/>
      <c r="B111" s="349">
        <v>1216000</v>
      </c>
      <c r="C111" s="372" t="s">
        <v>183</v>
      </c>
      <c r="D111" s="410" t="s">
        <v>68</v>
      </c>
      <c r="E111" s="345"/>
      <c r="F111" s="345"/>
      <c r="G111" s="345"/>
      <c r="H111" s="345"/>
      <c r="I111" s="345"/>
      <c r="J111" s="382"/>
      <c r="K111" s="382"/>
      <c r="L111" s="345"/>
      <c r="M111" s="345"/>
      <c r="N111" s="345"/>
      <c r="O111" s="345"/>
      <c r="P111" s="301"/>
    </row>
    <row r="112" spans="1:16" ht="13.5" hidden="1">
      <c r="A112" s="301"/>
      <c r="B112" s="354"/>
      <c r="C112" s="342" t="s">
        <v>70</v>
      </c>
      <c r="D112" s="411" t="s">
        <v>68</v>
      </c>
      <c r="E112" s="345"/>
      <c r="F112" s="345"/>
      <c r="G112" s="345"/>
      <c r="H112" s="345"/>
      <c r="I112" s="345"/>
      <c r="J112" s="382"/>
      <c r="K112" s="382"/>
      <c r="L112" s="345"/>
      <c r="M112" s="345"/>
      <c r="N112" s="345"/>
      <c r="O112" s="345"/>
      <c r="P112" s="301"/>
    </row>
    <row r="113" spans="1:16" ht="51" hidden="1">
      <c r="A113" s="301"/>
      <c r="B113" s="341">
        <v>1216100</v>
      </c>
      <c r="C113" s="375" t="s">
        <v>184</v>
      </c>
      <c r="D113" s="355" t="s">
        <v>185</v>
      </c>
      <c r="E113" s="345"/>
      <c r="F113" s="345"/>
      <c r="G113" s="345"/>
      <c r="H113" s="345"/>
      <c r="I113" s="345"/>
      <c r="J113" s="382"/>
      <c r="K113" s="382"/>
      <c r="L113" s="345"/>
      <c r="M113" s="345"/>
      <c r="N113" s="345"/>
      <c r="O113" s="345"/>
      <c r="P113" s="301"/>
    </row>
    <row r="114" spans="1:16" ht="76.5" hidden="1">
      <c r="A114" s="301"/>
      <c r="B114" s="341">
        <v>1216200</v>
      </c>
      <c r="C114" s="375" t="s">
        <v>186</v>
      </c>
      <c r="D114" s="355" t="s">
        <v>187</v>
      </c>
      <c r="E114" s="345"/>
      <c r="F114" s="345"/>
      <c r="G114" s="345"/>
      <c r="H114" s="345"/>
      <c r="I114" s="345"/>
      <c r="J114" s="382"/>
      <c r="K114" s="382"/>
      <c r="L114" s="345"/>
      <c r="M114" s="345"/>
      <c r="N114" s="345"/>
      <c r="O114" s="345"/>
      <c r="P114" s="301"/>
    </row>
    <row r="115" spans="1:16" ht="39" hidden="1" thickBot="1">
      <c r="A115" s="301"/>
      <c r="B115" s="399">
        <v>1216300</v>
      </c>
      <c r="C115" s="414" t="s">
        <v>188</v>
      </c>
      <c r="D115" s="401" t="s">
        <v>189</v>
      </c>
      <c r="E115" s="345"/>
      <c r="F115" s="345"/>
      <c r="G115" s="345"/>
      <c r="H115" s="345"/>
      <c r="I115" s="345"/>
      <c r="J115" s="382"/>
      <c r="K115" s="382"/>
      <c r="L115" s="345"/>
      <c r="M115" s="345"/>
      <c r="N115" s="345"/>
      <c r="O115" s="345"/>
      <c r="P115" s="301"/>
    </row>
    <row r="116" spans="1:16" ht="26.25" hidden="1" thickBot="1">
      <c r="A116" s="301"/>
      <c r="B116" s="415">
        <v>1217000</v>
      </c>
      <c r="C116" s="416" t="s">
        <v>190</v>
      </c>
      <c r="D116" s="417" t="s">
        <v>191</v>
      </c>
      <c r="E116" s="345"/>
      <c r="F116" s="345"/>
      <c r="G116" s="345"/>
      <c r="H116" s="345"/>
      <c r="I116" s="345"/>
      <c r="J116" s="382"/>
      <c r="K116" s="382"/>
      <c r="L116" s="345"/>
      <c r="M116" s="345"/>
      <c r="N116" s="345"/>
      <c r="O116" s="345"/>
      <c r="P116" s="301"/>
    </row>
    <row r="117" spans="1:16" ht="26.25" hidden="1" thickBot="1">
      <c r="A117" s="301"/>
      <c r="B117" s="405">
        <v>1220000</v>
      </c>
      <c r="C117" s="418" t="s">
        <v>192</v>
      </c>
      <c r="D117" s="331" t="s">
        <v>193</v>
      </c>
      <c r="E117" s="345"/>
      <c r="F117" s="345"/>
      <c r="G117" s="345"/>
      <c r="H117" s="345"/>
      <c r="I117" s="345"/>
      <c r="J117" s="382"/>
      <c r="K117" s="382"/>
      <c r="L117" s="345"/>
      <c r="M117" s="345"/>
      <c r="N117" s="345"/>
      <c r="O117" s="345"/>
      <c r="P117" s="301"/>
    </row>
    <row r="118" spans="1:16" ht="13.5">
      <c r="A118" s="301"/>
      <c r="B118" s="301"/>
      <c r="C118" s="302"/>
      <c r="D118" s="303"/>
      <c r="E118" s="301"/>
      <c r="F118" s="304"/>
      <c r="G118" s="304"/>
      <c r="H118" s="301"/>
      <c r="I118" s="301"/>
      <c r="J118" s="305"/>
      <c r="K118" s="305"/>
      <c r="L118" s="301"/>
      <c r="M118" s="301"/>
      <c r="N118" s="301"/>
      <c r="O118" s="301"/>
      <c r="P118" s="301"/>
    </row>
    <row r="119" spans="1:16" ht="13.5">
      <c r="A119" s="301"/>
      <c r="B119" s="301"/>
      <c r="C119" s="310" t="s">
        <v>1226</v>
      </c>
      <c r="D119" s="310"/>
      <c r="E119" s="301"/>
      <c r="F119" s="304"/>
      <c r="G119" s="304"/>
      <c r="H119" s="301"/>
      <c r="I119" s="301"/>
      <c r="J119" s="305"/>
      <c r="K119" s="305"/>
      <c r="L119" s="301"/>
      <c r="M119" s="301"/>
      <c r="N119" s="301"/>
      <c r="O119" s="301"/>
      <c r="P119" s="301"/>
    </row>
    <row r="120" spans="1:16" ht="7.5" customHeight="1">
      <c r="A120" s="301"/>
      <c r="B120" s="301"/>
      <c r="C120" s="302"/>
      <c r="D120" s="303"/>
      <c r="E120" s="301"/>
      <c r="F120" s="304"/>
      <c r="G120" s="304"/>
      <c r="H120" s="301"/>
      <c r="I120" s="301"/>
      <c r="J120" s="305"/>
      <c r="K120" s="305"/>
      <c r="L120" s="301"/>
      <c r="M120" s="301"/>
      <c r="N120" s="301"/>
      <c r="O120" s="301"/>
      <c r="P120" s="301"/>
    </row>
    <row r="121" spans="1:16" s="20" customFormat="1" ht="15.75" customHeight="1">
      <c r="A121" s="310"/>
      <c r="B121" s="320" t="s">
        <v>525</v>
      </c>
      <c r="D121" s="310"/>
      <c r="E121" s="310"/>
      <c r="F121" s="310"/>
      <c r="G121" s="310"/>
      <c r="H121" s="310"/>
      <c r="I121" s="385"/>
      <c r="J121" s="419"/>
      <c r="K121" s="419"/>
      <c r="L121" s="385"/>
      <c r="M121" s="385"/>
      <c r="N121" s="385"/>
      <c r="O121" s="385"/>
      <c r="P121" s="385"/>
    </row>
    <row r="122" spans="1:16" s="17" customFormat="1" ht="27" customHeight="1">
      <c r="A122" s="320"/>
      <c r="B122" s="1867" t="s">
        <v>506</v>
      </c>
      <c r="C122" s="1867"/>
      <c r="D122" s="1867"/>
      <c r="E122" s="320" t="s">
        <v>194</v>
      </c>
      <c r="F122" s="387"/>
      <c r="G122" s="385"/>
      <c r="H122" s="385"/>
      <c r="I122" s="310" t="s">
        <v>936</v>
      </c>
      <c r="J122" s="320"/>
      <c r="K122" s="419"/>
      <c r="L122" s="385"/>
      <c r="M122" s="385"/>
      <c r="N122" s="385"/>
      <c r="O122" s="385"/>
      <c r="P122" s="385"/>
    </row>
    <row r="123" spans="1:16" s="17" customFormat="1" ht="7.5" customHeight="1">
      <c r="A123" s="320"/>
      <c r="B123" s="388"/>
      <c r="C123" s="389"/>
      <c r="E123" s="320"/>
      <c r="F123" s="387"/>
      <c r="G123" s="385"/>
      <c r="H123" s="385"/>
      <c r="I123" s="390"/>
      <c r="J123" s="390"/>
      <c r="K123" s="419"/>
      <c r="L123" s="385"/>
      <c r="M123" s="385"/>
      <c r="N123" s="385"/>
      <c r="O123" s="385"/>
      <c r="P123" s="385"/>
    </row>
    <row r="124" spans="1:16" s="17" customFormat="1" ht="0.75" customHeight="1">
      <c r="A124" s="320"/>
      <c r="B124" s="388"/>
      <c r="C124" s="389"/>
      <c r="E124" s="320"/>
      <c r="F124" s="387"/>
      <c r="G124" s="390"/>
      <c r="H124" s="390"/>
      <c r="I124" s="320"/>
      <c r="J124" s="385"/>
      <c r="K124" s="419"/>
      <c r="L124" s="385"/>
      <c r="M124" s="385"/>
      <c r="N124" s="385"/>
      <c r="O124" s="385"/>
      <c r="P124" s="385"/>
    </row>
    <row r="125" spans="2:16" s="17" customFormat="1" ht="13.5" customHeight="1">
      <c r="B125" s="1868" t="s">
        <v>509</v>
      </c>
      <c r="C125" s="1868"/>
      <c r="E125" s="320"/>
      <c r="F125" s="387"/>
      <c r="G125" s="320"/>
      <c r="H125" s="320"/>
      <c r="I125" s="320"/>
      <c r="J125" s="385"/>
      <c r="K125" s="419"/>
      <c r="L125" s="385"/>
      <c r="M125" s="385"/>
      <c r="N125" s="385"/>
      <c r="O125" s="385"/>
      <c r="P125" s="385"/>
    </row>
    <row r="126" spans="1:16" s="17" customFormat="1" ht="3" customHeight="1">
      <c r="A126" s="320"/>
      <c r="B126" s="1868"/>
      <c r="C126" s="1868"/>
      <c r="E126" s="320"/>
      <c r="F126" s="387"/>
      <c r="G126" s="320"/>
      <c r="H126" s="320"/>
      <c r="I126" s="320"/>
      <c r="J126" s="385"/>
      <c r="K126" s="419"/>
      <c r="L126" s="385"/>
      <c r="M126" s="385"/>
      <c r="N126" s="385"/>
      <c r="O126" s="385"/>
      <c r="P126" s="385"/>
    </row>
    <row r="127" spans="1:16" s="17" customFormat="1" ht="12.75" customHeight="1">
      <c r="A127" s="320"/>
      <c r="B127" s="1868"/>
      <c r="C127" s="1868"/>
      <c r="E127" s="320" t="s">
        <v>939</v>
      </c>
      <c r="F127" s="387"/>
      <c r="G127" s="385"/>
      <c r="H127" s="385"/>
      <c r="I127" s="387"/>
      <c r="J127" s="320"/>
      <c r="K127" s="419"/>
      <c r="L127" s="385"/>
      <c r="M127" s="385"/>
      <c r="N127" s="385"/>
      <c r="O127" s="385"/>
      <c r="P127" s="385"/>
    </row>
    <row r="128" spans="1:16" s="17" customFormat="1" ht="13.5">
      <c r="A128" s="320"/>
      <c r="B128" s="388"/>
      <c r="C128" s="389"/>
      <c r="D128" s="320"/>
      <c r="E128" s="387"/>
      <c r="F128" s="385"/>
      <c r="G128" s="385"/>
      <c r="H128" s="1869"/>
      <c r="I128" s="1869"/>
      <c r="J128" s="419"/>
      <c r="K128" s="419"/>
      <c r="L128" s="385"/>
      <c r="M128" s="385"/>
      <c r="N128" s="385"/>
      <c r="O128" s="385"/>
      <c r="P128" s="385"/>
    </row>
    <row r="129" spans="1:16" s="19" customFormat="1" ht="24.75" customHeight="1">
      <c r="A129" s="320"/>
      <c r="B129" s="320"/>
      <c r="C129" s="389"/>
      <c r="D129" s="320"/>
      <c r="E129" s="387"/>
      <c r="F129" s="320"/>
      <c r="G129" s="320"/>
      <c r="H129" s="320"/>
      <c r="I129" s="301"/>
      <c r="J129" s="305"/>
      <c r="K129" s="305"/>
      <c r="L129" s="301"/>
      <c r="M129" s="301"/>
      <c r="N129" s="301"/>
      <c r="O129" s="301"/>
      <c r="P129" s="301"/>
    </row>
  </sheetData>
  <sheetProtection/>
  <mergeCells count="15">
    <mergeCell ref="J17:J18"/>
    <mergeCell ref="K17:K18"/>
    <mergeCell ref="L17:L18"/>
    <mergeCell ref="M17:N17"/>
    <mergeCell ref="O17:O18"/>
    <mergeCell ref="B122:D122"/>
    <mergeCell ref="B125:C127"/>
    <mergeCell ref="H128:I128"/>
    <mergeCell ref="B2:N2"/>
    <mergeCell ref="A3:O3"/>
    <mergeCell ref="B4:N4"/>
    <mergeCell ref="C6:H6"/>
    <mergeCell ref="E17:E18"/>
    <mergeCell ref="F17:H17"/>
    <mergeCell ref="I17:I18"/>
  </mergeCells>
  <printOptions/>
  <pageMargins left="0.5118110236220472" right="0.5118110236220472" top="0.35433070866141736" bottom="0.551181102362204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8"/>
  <sheetViews>
    <sheetView zoomScalePageLayoutView="0" workbookViewId="0" topLeftCell="A1">
      <selection activeCell="B4" sqref="B4:N4"/>
    </sheetView>
  </sheetViews>
  <sheetFormatPr defaultColWidth="9.140625" defaultRowHeight="12.75"/>
  <cols>
    <col min="1" max="1" width="6.140625" style="1" customWidth="1"/>
    <col min="2" max="2" width="11.140625" style="1" customWidth="1"/>
    <col min="3" max="3" width="19.7109375" style="2" customWidth="1"/>
    <col min="4" max="4" width="7.28125" style="3" customWidth="1"/>
    <col min="5" max="5" width="8.421875" style="1" customWidth="1"/>
    <col min="6" max="6" width="7.140625" style="16" customWidth="1"/>
    <col min="7" max="7" width="9.140625" style="16" customWidth="1"/>
    <col min="8" max="9" width="8.00390625" style="1" customWidth="1"/>
    <col min="10" max="10" width="8.57421875" style="4" customWidth="1"/>
    <col min="11" max="11" width="8.8515625" style="4" customWidth="1"/>
    <col min="12" max="12" width="8.8515625" style="1" customWidth="1"/>
    <col min="13" max="13" width="8.421875" style="1" customWidth="1"/>
    <col min="14" max="15" width="8.140625" style="1" customWidth="1"/>
    <col min="16" max="16" width="10.00390625" style="1" customWidth="1"/>
    <col min="17" max="16384" width="9.140625" style="1" customWidth="1"/>
  </cols>
  <sheetData>
    <row r="1" spans="1:16" ht="18" customHeight="1">
      <c r="A1" s="301"/>
      <c r="B1" s="301" t="s">
        <v>52</v>
      </c>
      <c r="C1" s="302"/>
      <c r="D1" s="303"/>
      <c r="E1" s="301"/>
      <c r="F1" s="304"/>
      <c r="G1" s="304"/>
      <c r="H1" s="301"/>
      <c r="I1" s="301"/>
      <c r="J1" s="305"/>
      <c r="K1" s="305"/>
      <c r="L1" s="301"/>
      <c r="M1" s="301"/>
      <c r="N1" s="301"/>
      <c r="O1" s="306" t="s">
        <v>420</v>
      </c>
      <c r="P1" s="301"/>
    </row>
    <row r="2" spans="1:16" s="5" customFormat="1" ht="18" customHeight="1">
      <c r="A2" s="322"/>
      <c r="B2" s="1865" t="s">
        <v>421</v>
      </c>
      <c r="C2" s="1865"/>
      <c r="D2" s="1865"/>
      <c r="E2" s="1865"/>
      <c r="F2" s="1865"/>
      <c r="G2" s="1865"/>
      <c r="H2" s="1865"/>
      <c r="I2" s="1865"/>
      <c r="J2" s="1865"/>
      <c r="K2" s="1865"/>
      <c r="L2" s="1865"/>
      <c r="M2" s="1865"/>
      <c r="N2" s="1865"/>
      <c r="O2" s="421"/>
      <c r="P2" s="322"/>
    </row>
    <row r="3" spans="1:16" s="5" customFormat="1" ht="15.75" customHeight="1">
      <c r="A3" s="1866" t="s">
        <v>526</v>
      </c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322"/>
    </row>
    <row r="4" spans="1:16" s="5" customFormat="1" ht="14.25" customHeight="1">
      <c r="A4" s="322"/>
      <c r="B4" s="1858" t="s">
        <v>1204</v>
      </c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308"/>
      <c r="P4" s="322"/>
    </row>
    <row r="5" spans="1:16" s="5" customFormat="1" ht="20.25" customHeight="1">
      <c r="A5" s="322"/>
      <c r="B5" s="391"/>
      <c r="C5" s="391"/>
      <c r="D5" s="391"/>
      <c r="E5" s="391"/>
      <c r="F5" s="391"/>
      <c r="G5" s="391"/>
      <c r="H5" s="391"/>
      <c r="I5" s="391"/>
      <c r="J5" s="422"/>
      <c r="K5" s="392"/>
      <c r="L5" s="322"/>
      <c r="M5" s="322"/>
      <c r="N5" s="322"/>
      <c r="O5" s="322"/>
      <c r="P5" s="322"/>
    </row>
    <row r="6" spans="1:16" s="14" customFormat="1" ht="29.25" customHeight="1" thickBot="1">
      <c r="A6" s="158" t="s">
        <v>532</v>
      </c>
      <c r="B6" s="423"/>
      <c r="C6" s="1873" t="s">
        <v>827</v>
      </c>
      <c r="D6" s="1873"/>
      <c r="E6" s="1873"/>
      <c r="F6" s="1873"/>
      <c r="G6" s="1873"/>
      <c r="H6" s="1873"/>
      <c r="I6" s="151" t="s">
        <v>423</v>
      </c>
      <c r="J6" s="145"/>
      <c r="K6" s="144"/>
      <c r="L6" s="145"/>
      <c r="M6" s="145"/>
      <c r="N6" s="145"/>
      <c r="O6" s="145"/>
      <c r="P6" s="145"/>
    </row>
    <row r="7" spans="1:16" s="6" customFormat="1" ht="15.75" customHeight="1" thickBot="1">
      <c r="A7" s="158" t="s">
        <v>528</v>
      </c>
      <c r="B7" s="158"/>
      <c r="C7" s="424" t="s">
        <v>529</v>
      </c>
      <c r="D7" s="158"/>
      <c r="E7" s="158"/>
      <c r="F7" s="158"/>
      <c r="G7" s="158"/>
      <c r="H7" s="158"/>
      <c r="I7" s="146"/>
      <c r="J7" s="146"/>
      <c r="K7" s="146"/>
      <c r="L7" s="146"/>
      <c r="M7" s="158" t="s">
        <v>519</v>
      </c>
      <c r="N7" s="425" t="s">
        <v>55</v>
      </c>
      <c r="O7" s="158"/>
      <c r="P7" s="146"/>
    </row>
    <row r="8" spans="1:16" s="6" customFormat="1" ht="10.5" customHeight="1" thickBot="1">
      <c r="A8" s="158" t="s">
        <v>513</v>
      </c>
      <c r="B8" s="158"/>
      <c r="C8" s="158"/>
      <c r="D8" s="158"/>
      <c r="E8" s="158"/>
      <c r="F8" s="158"/>
      <c r="G8" s="311"/>
      <c r="H8" s="158"/>
      <c r="I8" s="146"/>
      <c r="J8" s="146"/>
      <c r="K8" s="146"/>
      <c r="L8" s="146"/>
      <c r="M8" s="158" t="s">
        <v>520</v>
      </c>
      <c r="N8" s="425" t="s">
        <v>56</v>
      </c>
      <c r="O8" s="158"/>
      <c r="P8" s="146"/>
    </row>
    <row r="9" spans="1:16" s="6" customFormat="1" ht="13.5" customHeight="1" thickBot="1">
      <c r="A9" s="158" t="s">
        <v>514</v>
      </c>
      <c r="B9" s="158"/>
      <c r="C9" s="158"/>
      <c r="D9" s="158"/>
      <c r="E9" s="313" t="s">
        <v>59</v>
      </c>
      <c r="F9" s="158"/>
      <c r="G9" s="311"/>
      <c r="H9" s="158" t="s">
        <v>47</v>
      </c>
      <c r="I9" s="146"/>
      <c r="J9" s="146"/>
      <c r="K9" s="146"/>
      <c r="L9" s="146"/>
      <c r="M9" s="158" t="s">
        <v>521</v>
      </c>
      <c r="N9" s="425" t="s">
        <v>407</v>
      </c>
      <c r="O9" s="158"/>
      <c r="P9" s="146"/>
    </row>
    <row r="10" spans="1:18" s="6" customFormat="1" ht="12.75" customHeight="1" thickBot="1">
      <c r="A10" s="158" t="s">
        <v>515</v>
      </c>
      <c r="B10" s="158"/>
      <c r="C10" s="158"/>
      <c r="D10" s="158"/>
      <c r="E10" s="158"/>
      <c r="F10" s="158"/>
      <c r="G10" s="311"/>
      <c r="H10" s="158"/>
      <c r="I10" s="146" t="s">
        <v>826</v>
      </c>
      <c r="J10" s="146"/>
      <c r="K10" s="146"/>
      <c r="L10" s="146"/>
      <c r="M10" s="160"/>
      <c r="N10" s="147"/>
      <c r="O10" s="147"/>
      <c r="P10" s="147"/>
      <c r="Q10" s="9"/>
      <c r="R10" s="9"/>
    </row>
    <row r="11" spans="1:16" s="6" customFormat="1" ht="13.5" thickBot="1">
      <c r="A11" s="158" t="s">
        <v>530</v>
      </c>
      <c r="B11" s="314"/>
      <c r="C11" s="315"/>
      <c r="D11" s="158"/>
      <c r="E11" s="314"/>
      <c r="F11" s="158"/>
      <c r="G11" s="311"/>
      <c r="H11" s="158"/>
      <c r="I11" s="146" t="s">
        <v>425</v>
      </c>
      <c r="J11" s="146"/>
      <c r="K11" s="146"/>
      <c r="L11" s="146"/>
      <c r="N11" s="159">
        <v>20</v>
      </c>
      <c r="O11" s="146"/>
      <c r="P11" s="146"/>
    </row>
    <row r="12" spans="1:16" s="6" customFormat="1" ht="15.75" customHeight="1" thickBot="1">
      <c r="A12" s="316" t="s">
        <v>531</v>
      </c>
      <c r="B12" s="316"/>
      <c r="C12" s="317"/>
      <c r="D12" s="316"/>
      <c r="E12" s="158"/>
      <c r="F12" s="158"/>
      <c r="G12" s="311"/>
      <c r="H12" s="158"/>
      <c r="I12" s="146" t="s">
        <v>426</v>
      </c>
      <c r="J12" s="146"/>
      <c r="K12" s="146"/>
      <c r="L12" s="146"/>
      <c r="M12" s="146"/>
      <c r="N12" s="146"/>
      <c r="O12" s="146"/>
      <c r="P12" s="146"/>
    </row>
    <row r="13" spans="1:16" s="7" customFormat="1" ht="13.5" thickBot="1">
      <c r="A13" s="311" t="s">
        <v>516</v>
      </c>
      <c r="B13" s="311"/>
      <c r="C13" s="314"/>
      <c r="D13" s="314"/>
      <c r="E13" s="318" t="s">
        <v>46</v>
      </c>
      <c r="F13" s="314"/>
      <c r="G13" s="311"/>
      <c r="H13" s="314"/>
      <c r="I13" s="149" t="s">
        <v>427</v>
      </c>
      <c r="J13" s="146"/>
      <c r="K13" s="146"/>
      <c r="L13" s="146"/>
      <c r="M13" s="146"/>
      <c r="N13" s="146"/>
      <c r="O13" s="148" t="s">
        <v>205</v>
      </c>
      <c r="P13" s="146"/>
    </row>
    <row r="14" spans="1:16" s="8" customFormat="1" ht="14.25" customHeight="1" thickBot="1">
      <c r="A14" s="158" t="s">
        <v>517</v>
      </c>
      <c r="B14" s="158"/>
      <c r="C14" s="158"/>
      <c r="D14" s="316"/>
      <c r="E14" s="316"/>
      <c r="F14" s="316"/>
      <c r="G14" s="311"/>
      <c r="H14" s="314"/>
      <c r="I14" s="149" t="s">
        <v>894</v>
      </c>
      <c r="J14" s="149"/>
      <c r="K14" s="146"/>
      <c r="L14" s="146"/>
      <c r="M14" s="146"/>
      <c r="N14" s="146"/>
      <c r="O14" s="149"/>
      <c r="P14" s="149"/>
    </row>
    <row r="15" spans="1:16" s="10" customFormat="1" ht="13.5" thickBot="1">
      <c r="A15" s="158" t="s">
        <v>518</v>
      </c>
      <c r="B15" s="319"/>
      <c r="C15" s="320"/>
      <c r="D15" s="320"/>
      <c r="E15" s="321"/>
      <c r="F15" s="320"/>
      <c r="G15" s="315"/>
      <c r="H15" s="320"/>
      <c r="I15" s="149"/>
      <c r="J15" s="149"/>
      <c r="K15" s="151"/>
      <c r="L15" s="151"/>
      <c r="M15" s="151"/>
      <c r="N15" s="151"/>
      <c r="O15" s="151"/>
      <c r="P15" s="151"/>
    </row>
    <row r="16" spans="1:16" s="5" customFormat="1" ht="3.75" customHeight="1" thickBot="1">
      <c r="A16" s="322"/>
      <c r="B16" s="311"/>
      <c r="C16" s="311"/>
      <c r="D16" s="323"/>
      <c r="E16" s="324"/>
      <c r="F16" s="324"/>
      <c r="G16" s="324"/>
      <c r="H16" s="324"/>
      <c r="I16" s="322"/>
      <c r="J16" s="392"/>
      <c r="K16" s="392"/>
      <c r="L16" s="322"/>
      <c r="M16" s="322"/>
      <c r="N16" s="322"/>
      <c r="O16" s="322"/>
      <c r="P16" s="322"/>
    </row>
    <row r="17" spans="1:28" s="11" customFormat="1" ht="39.75" customHeight="1" thickBot="1">
      <c r="A17" s="385"/>
      <c r="B17" s="327" t="s">
        <v>429</v>
      </c>
      <c r="C17" s="376" t="s">
        <v>522</v>
      </c>
      <c r="D17" s="426"/>
      <c r="E17" s="1860" t="s">
        <v>432</v>
      </c>
      <c r="F17" s="1862" t="s">
        <v>433</v>
      </c>
      <c r="G17" s="1863"/>
      <c r="H17" s="1864"/>
      <c r="I17" s="1860" t="s">
        <v>437</v>
      </c>
      <c r="J17" s="1870" t="s">
        <v>438</v>
      </c>
      <c r="K17" s="1870" t="s">
        <v>439</v>
      </c>
      <c r="L17" s="1860" t="s">
        <v>440</v>
      </c>
      <c r="M17" s="1862" t="s">
        <v>441</v>
      </c>
      <c r="N17" s="1864"/>
      <c r="O17" s="1860" t="s">
        <v>442</v>
      </c>
      <c r="P17" s="38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2" customFormat="1" ht="40.5" customHeight="1" thickBot="1">
      <c r="A18" s="393"/>
      <c r="B18" s="427"/>
      <c r="C18" s="328" t="s">
        <v>431</v>
      </c>
      <c r="D18" s="329" t="s">
        <v>64</v>
      </c>
      <c r="E18" s="1861"/>
      <c r="F18" s="378" t="s">
        <v>523</v>
      </c>
      <c r="G18" s="378" t="s">
        <v>534</v>
      </c>
      <c r="H18" s="378" t="s">
        <v>436</v>
      </c>
      <c r="I18" s="1861"/>
      <c r="J18" s="1871"/>
      <c r="K18" s="1871"/>
      <c r="L18" s="1861"/>
      <c r="M18" s="378" t="s">
        <v>443</v>
      </c>
      <c r="N18" s="378" t="s">
        <v>444</v>
      </c>
      <c r="O18" s="1861"/>
      <c r="P18" s="39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17" ht="10.5" customHeight="1" thickBot="1">
      <c r="A19" s="301"/>
      <c r="B19" s="330" t="s">
        <v>445</v>
      </c>
      <c r="C19" s="330" t="s">
        <v>446</v>
      </c>
      <c r="D19" s="331" t="s">
        <v>414</v>
      </c>
      <c r="E19" s="379" t="s">
        <v>415</v>
      </c>
      <c r="F19" s="380" t="s">
        <v>416</v>
      </c>
      <c r="G19" s="380" t="s">
        <v>447</v>
      </c>
      <c r="H19" s="380" t="s">
        <v>448</v>
      </c>
      <c r="I19" s="380" t="s">
        <v>449</v>
      </c>
      <c r="J19" s="381" t="s">
        <v>450</v>
      </c>
      <c r="K19" s="381" t="s">
        <v>451</v>
      </c>
      <c r="L19" s="380" t="s">
        <v>452</v>
      </c>
      <c r="M19" s="380" t="s">
        <v>453</v>
      </c>
      <c r="N19" s="380" t="s">
        <v>454</v>
      </c>
      <c r="O19" s="380" t="s">
        <v>455</v>
      </c>
      <c r="P19" s="301"/>
      <c r="Q19" s="19"/>
    </row>
    <row r="20" spans="1:16" s="13" customFormat="1" ht="19.5" customHeight="1">
      <c r="A20" s="394"/>
      <c r="B20" s="338"/>
      <c r="C20" s="1142" t="s">
        <v>1131</v>
      </c>
      <c r="D20" s="715"/>
      <c r="E20" s="345"/>
      <c r="F20" s="345"/>
      <c r="G20" s="1091" t="s">
        <v>1298</v>
      </c>
      <c r="H20" s="1391"/>
      <c r="I20" s="1091" t="str">
        <f>G20</f>
        <v>4267.40</v>
      </c>
      <c r="J20" s="1091" t="str">
        <f>J21</f>
        <v>4267.38</v>
      </c>
      <c r="K20" s="1091" t="str">
        <f>K21</f>
        <v>4267.38</v>
      </c>
      <c r="L20" s="1091" t="str">
        <f>L21</f>
        <v>4267.38</v>
      </c>
      <c r="M20" s="345"/>
      <c r="N20" s="345"/>
      <c r="O20" s="345"/>
      <c r="P20" s="394"/>
    </row>
    <row r="21" spans="1:16" s="13" customFormat="1" ht="26.25" customHeight="1">
      <c r="A21" s="394"/>
      <c r="B21" s="341">
        <v>1172000</v>
      </c>
      <c r="C21" s="365" t="s">
        <v>1132</v>
      </c>
      <c r="D21" s="716" t="s">
        <v>68</v>
      </c>
      <c r="E21" s="383"/>
      <c r="F21" s="383"/>
      <c r="G21" s="428" t="s">
        <v>1298</v>
      </c>
      <c r="H21" s="383"/>
      <c r="I21" s="428" t="str">
        <f>G21</f>
        <v>4267.40</v>
      </c>
      <c r="J21" s="428" t="s">
        <v>1207</v>
      </c>
      <c r="K21" s="428" t="s">
        <v>1207</v>
      </c>
      <c r="L21" s="428" t="s">
        <v>1207</v>
      </c>
      <c r="M21" s="345"/>
      <c r="N21" s="345"/>
      <c r="O21" s="345"/>
      <c r="P21" s="394"/>
    </row>
    <row r="22" spans="1:16" s="13" customFormat="1" ht="89.25" hidden="1">
      <c r="A22" s="394"/>
      <c r="B22" s="844">
        <v>1110000</v>
      </c>
      <c r="C22" s="714" t="s">
        <v>69</v>
      </c>
      <c r="D22" s="1143" t="s">
        <v>68</v>
      </c>
      <c r="E22" s="846"/>
      <c r="F22" s="846"/>
      <c r="G22" s="846"/>
      <c r="H22" s="846"/>
      <c r="I22" s="846"/>
      <c r="J22" s="1392" t="s">
        <v>1064</v>
      </c>
      <c r="K22" s="846"/>
      <c r="L22" s="846"/>
      <c r="M22" s="846"/>
      <c r="N22" s="846"/>
      <c r="O22" s="846"/>
      <c r="P22" s="394"/>
    </row>
    <row r="23" spans="1:16" s="13" customFormat="1" ht="13.5" hidden="1">
      <c r="A23" s="394"/>
      <c r="B23" s="341"/>
      <c r="C23" s="342" t="s">
        <v>70</v>
      </c>
      <c r="D23" s="343" t="s">
        <v>68</v>
      </c>
      <c r="E23" s="345"/>
      <c r="F23" s="345"/>
      <c r="G23" s="345"/>
      <c r="H23" s="345"/>
      <c r="I23" s="345"/>
      <c r="J23" s="428" t="s">
        <v>1065</v>
      </c>
      <c r="K23" s="345"/>
      <c r="L23" s="345"/>
      <c r="M23" s="345"/>
      <c r="N23" s="345"/>
      <c r="O23" s="345"/>
      <c r="P23" s="394"/>
    </row>
    <row r="24" spans="1:16" s="13" customFormat="1" ht="39" hidden="1">
      <c r="A24" s="394"/>
      <c r="B24" s="341">
        <v>1111000</v>
      </c>
      <c r="C24" s="344" t="s">
        <v>71</v>
      </c>
      <c r="D24" s="345" t="s">
        <v>72</v>
      </c>
      <c r="E24" s="383"/>
      <c r="F24" s="345"/>
      <c r="G24" s="345"/>
      <c r="H24" s="345"/>
      <c r="I24" s="345"/>
      <c r="J24" s="428" t="s">
        <v>1066</v>
      </c>
      <c r="K24" s="345"/>
      <c r="L24" s="345"/>
      <c r="M24" s="345"/>
      <c r="N24" s="345"/>
      <c r="O24" s="345"/>
      <c r="P24" s="394"/>
    </row>
    <row r="25" spans="1:16" s="13" customFormat="1" ht="39" hidden="1">
      <c r="A25" s="394"/>
      <c r="B25" s="346">
        <v>1112000</v>
      </c>
      <c r="C25" s="347" t="s">
        <v>195</v>
      </c>
      <c r="D25" s="348" t="s">
        <v>196</v>
      </c>
      <c r="E25" s="383"/>
      <c r="F25" s="345"/>
      <c r="G25" s="345"/>
      <c r="H25" s="345"/>
      <c r="I25" s="345"/>
      <c r="J25" s="428" t="s">
        <v>1067</v>
      </c>
      <c r="K25" s="345"/>
      <c r="L25" s="345"/>
      <c r="M25" s="345"/>
      <c r="N25" s="345"/>
      <c r="O25" s="345"/>
      <c r="P25" s="394"/>
    </row>
    <row r="26" spans="1:16" s="13" customFormat="1" ht="38.25" hidden="1">
      <c r="A26" s="394"/>
      <c r="B26" s="349">
        <v>1140000</v>
      </c>
      <c r="C26" s="350" t="s">
        <v>73</v>
      </c>
      <c r="D26" s="351" t="s">
        <v>68</v>
      </c>
      <c r="E26" s="383"/>
      <c r="F26" s="345"/>
      <c r="G26" s="345"/>
      <c r="H26" s="345"/>
      <c r="I26" s="345"/>
      <c r="J26" s="428" t="s">
        <v>1068</v>
      </c>
      <c r="K26" s="345"/>
      <c r="L26" s="345"/>
      <c r="M26" s="345"/>
      <c r="N26" s="345"/>
      <c r="O26" s="345"/>
      <c r="P26" s="394"/>
    </row>
    <row r="27" spans="1:16" s="13" customFormat="1" ht="16.5" hidden="1">
      <c r="A27" s="394"/>
      <c r="B27" s="341"/>
      <c r="C27" s="342" t="s">
        <v>70</v>
      </c>
      <c r="D27" s="343" t="s">
        <v>68</v>
      </c>
      <c r="E27" s="383"/>
      <c r="F27" s="345"/>
      <c r="G27" s="345"/>
      <c r="H27" s="345"/>
      <c r="I27" s="345"/>
      <c r="J27" s="428" t="s">
        <v>1069</v>
      </c>
      <c r="K27" s="345"/>
      <c r="L27" s="345"/>
      <c r="M27" s="345"/>
      <c r="N27" s="345"/>
      <c r="O27" s="345"/>
      <c r="P27" s="394"/>
    </row>
    <row r="28" spans="1:16" s="13" customFormat="1" ht="16.5" hidden="1">
      <c r="A28" s="394"/>
      <c r="B28" s="352">
        <v>1142000</v>
      </c>
      <c r="C28" s="353" t="s">
        <v>74</v>
      </c>
      <c r="D28" s="345" t="s">
        <v>75</v>
      </c>
      <c r="E28" s="383"/>
      <c r="F28" s="345"/>
      <c r="G28" s="345"/>
      <c r="H28" s="345"/>
      <c r="I28" s="345"/>
      <c r="J28" s="428" t="s">
        <v>1070</v>
      </c>
      <c r="K28" s="345"/>
      <c r="L28" s="345"/>
      <c r="M28" s="345"/>
      <c r="N28" s="345"/>
      <c r="O28" s="345"/>
      <c r="P28" s="394"/>
    </row>
    <row r="29" spans="1:16" s="13" customFormat="1" ht="16.5" hidden="1">
      <c r="A29" s="394"/>
      <c r="B29" s="352">
        <v>1143000</v>
      </c>
      <c r="C29" s="353" t="s">
        <v>76</v>
      </c>
      <c r="D29" s="345" t="s">
        <v>77</v>
      </c>
      <c r="E29" s="383"/>
      <c r="F29" s="345"/>
      <c r="G29" s="345"/>
      <c r="H29" s="345"/>
      <c r="I29" s="345"/>
      <c r="J29" s="428" t="s">
        <v>1071</v>
      </c>
      <c r="K29" s="345"/>
      <c r="L29" s="345"/>
      <c r="M29" s="345"/>
      <c r="N29" s="345"/>
      <c r="O29" s="345"/>
      <c r="P29" s="394"/>
    </row>
    <row r="30" spans="1:16" s="13" customFormat="1" ht="16.5" hidden="1">
      <c r="A30" s="394"/>
      <c r="B30" s="352">
        <v>1144000</v>
      </c>
      <c r="C30" s="353" t="s">
        <v>78</v>
      </c>
      <c r="D30" s="345" t="s">
        <v>79</v>
      </c>
      <c r="E30" s="383"/>
      <c r="F30" s="345"/>
      <c r="G30" s="345"/>
      <c r="H30" s="345"/>
      <c r="I30" s="345"/>
      <c r="J30" s="428" t="s">
        <v>1072</v>
      </c>
      <c r="K30" s="345"/>
      <c r="L30" s="345"/>
      <c r="M30" s="345"/>
      <c r="N30" s="345"/>
      <c r="O30" s="345"/>
      <c r="P30" s="394"/>
    </row>
    <row r="31" spans="1:16" s="13" customFormat="1" ht="38.25" hidden="1">
      <c r="A31" s="394"/>
      <c r="B31" s="354">
        <v>1145000</v>
      </c>
      <c r="C31" s="353" t="s">
        <v>80</v>
      </c>
      <c r="D31" s="355" t="s">
        <v>68</v>
      </c>
      <c r="E31" s="383"/>
      <c r="F31" s="345"/>
      <c r="G31" s="345"/>
      <c r="H31" s="345"/>
      <c r="I31" s="345"/>
      <c r="J31" s="428" t="s">
        <v>1073</v>
      </c>
      <c r="K31" s="345"/>
      <c r="L31" s="345"/>
      <c r="M31" s="345"/>
      <c r="N31" s="345"/>
      <c r="O31" s="345"/>
      <c r="P31" s="394"/>
    </row>
    <row r="32" spans="1:16" s="13" customFormat="1" ht="16.5" hidden="1">
      <c r="A32" s="394"/>
      <c r="B32" s="341"/>
      <c r="C32" s="342" t="s">
        <v>70</v>
      </c>
      <c r="D32" s="343" t="s">
        <v>68</v>
      </c>
      <c r="E32" s="383"/>
      <c r="F32" s="345"/>
      <c r="G32" s="345"/>
      <c r="H32" s="345"/>
      <c r="I32" s="345"/>
      <c r="J32" s="428" t="s">
        <v>1074</v>
      </c>
      <c r="K32" s="345"/>
      <c r="L32" s="345"/>
      <c r="M32" s="345"/>
      <c r="N32" s="345"/>
      <c r="O32" s="345"/>
      <c r="P32" s="394"/>
    </row>
    <row r="33" spans="1:16" s="13" customFormat="1" ht="25.5" hidden="1">
      <c r="A33" s="394"/>
      <c r="B33" s="341">
        <v>1145100</v>
      </c>
      <c r="C33" s="353" t="s">
        <v>81</v>
      </c>
      <c r="D33" s="356" t="s">
        <v>82</v>
      </c>
      <c r="E33" s="383"/>
      <c r="F33" s="345"/>
      <c r="G33" s="345"/>
      <c r="H33" s="345"/>
      <c r="I33" s="345"/>
      <c r="J33" s="428" t="s">
        <v>1075</v>
      </c>
      <c r="K33" s="345"/>
      <c r="L33" s="345"/>
      <c r="M33" s="345"/>
      <c r="N33" s="345"/>
      <c r="O33" s="345"/>
      <c r="P33" s="394"/>
    </row>
    <row r="34" spans="1:16" s="13" customFormat="1" ht="25.5" hidden="1">
      <c r="A34" s="394"/>
      <c r="B34" s="352">
        <v>1145200</v>
      </c>
      <c r="C34" s="353" t="s">
        <v>83</v>
      </c>
      <c r="D34" s="356" t="s">
        <v>84</v>
      </c>
      <c r="E34" s="345"/>
      <c r="F34" s="345"/>
      <c r="G34" s="345"/>
      <c r="H34" s="345"/>
      <c r="I34" s="345"/>
      <c r="J34" s="428" t="s">
        <v>1076</v>
      </c>
      <c r="K34" s="345"/>
      <c r="L34" s="345"/>
      <c r="M34" s="345"/>
      <c r="N34" s="345"/>
      <c r="O34" s="345"/>
      <c r="P34" s="394"/>
    </row>
    <row r="35" spans="1:16" s="13" customFormat="1" ht="25.5" hidden="1">
      <c r="A35" s="394"/>
      <c r="B35" s="341">
        <v>1145400</v>
      </c>
      <c r="C35" s="357" t="s">
        <v>85</v>
      </c>
      <c r="D35" s="355" t="s">
        <v>86</v>
      </c>
      <c r="E35" s="345"/>
      <c r="F35" s="345"/>
      <c r="G35" s="345"/>
      <c r="H35" s="345"/>
      <c r="I35" s="345"/>
      <c r="J35" s="428" t="s">
        <v>1077</v>
      </c>
      <c r="K35" s="345"/>
      <c r="L35" s="345"/>
      <c r="M35" s="345"/>
      <c r="N35" s="345"/>
      <c r="O35" s="345"/>
      <c r="P35" s="394"/>
    </row>
    <row r="36" spans="1:16" s="13" customFormat="1" ht="12.75" customHeight="1" hidden="1">
      <c r="A36" s="394"/>
      <c r="B36" s="341">
        <v>1145500</v>
      </c>
      <c r="C36" s="353" t="s">
        <v>88</v>
      </c>
      <c r="D36" s="355" t="s">
        <v>89</v>
      </c>
      <c r="E36" s="345"/>
      <c r="F36" s="345"/>
      <c r="G36" s="345"/>
      <c r="H36" s="345"/>
      <c r="I36" s="345"/>
      <c r="J36" s="428" t="s">
        <v>1078</v>
      </c>
      <c r="K36" s="345"/>
      <c r="L36" s="345"/>
      <c r="M36" s="345"/>
      <c r="N36" s="345"/>
      <c r="O36" s="345"/>
      <c r="P36" s="394"/>
    </row>
    <row r="37" spans="1:16" s="13" customFormat="1" ht="10.5" customHeight="1" hidden="1">
      <c r="A37" s="394"/>
      <c r="B37" s="358">
        <v>1145600</v>
      </c>
      <c r="C37" s="359" t="s">
        <v>90</v>
      </c>
      <c r="D37" s="360" t="s">
        <v>91</v>
      </c>
      <c r="E37" s="345"/>
      <c r="F37" s="345"/>
      <c r="G37" s="345"/>
      <c r="H37" s="345"/>
      <c r="I37" s="345"/>
      <c r="J37" s="428" t="s">
        <v>1079</v>
      </c>
      <c r="K37" s="345"/>
      <c r="L37" s="345"/>
      <c r="M37" s="345"/>
      <c r="N37" s="345"/>
      <c r="O37" s="345"/>
      <c r="P37" s="394"/>
    </row>
    <row r="38" spans="1:16" s="13" customFormat="1" ht="51.75" hidden="1">
      <c r="A38" s="394"/>
      <c r="B38" s="338">
        <v>1150000</v>
      </c>
      <c r="C38" s="339" t="s">
        <v>92</v>
      </c>
      <c r="D38" s="361" t="s">
        <v>68</v>
      </c>
      <c r="E38" s="383"/>
      <c r="F38" s="383"/>
      <c r="G38" s="383"/>
      <c r="H38" s="383"/>
      <c r="I38" s="383"/>
      <c r="J38" s="428" t="s">
        <v>1080</v>
      </c>
      <c r="K38" s="383"/>
      <c r="L38" s="383"/>
      <c r="M38" s="345"/>
      <c r="N38" s="345"/>
      <c r="O38" s="345"/>
      <c r="P38" s="394"/>
    </row>
    <row r="39" spans="1:16" s="13" customFormat="1" ht="16.5" hidden="1">
      <c r="A39" s="394"/>
      <c r="B39" s="358"/>
      <c r="C39" s="362" t="s">
        <v>70</v>
      </c>
      <c r="D39" s="360" t="s">
        <v>68</v>
      </c>
      <c r="E39" s="383"/>
      <c r="F39" s="383"/>
      <c r="G39" s="383"/>
      <c r="H39" s="383"/>
      <c r="I39" s="383"/>
      <c r="J39" s="428" t="s">
        <v>1081</v>
      </c>
      <c r="K39" s="383"/>
      <c r="L39" s="383"/>
      <c r="M39" s="345"/>
      <c r="N39" s="345"/>
      <c r="O39" s="345"/>
      <c r="P39" s="394"/>
    </row>
    <row r="40" spans="1:16" s="13" customFormat="1" ht="26.25" hidden="1">
      <c r="A40" s="394"/>
      <c r="B40" s="363">
        <v>1151000</v>
      </c>
      <c r="C40" s="339" t="s">
        <v>93</v>
      </c>
      <c r="D40" s="361" t="s">
        <v>68</v>
      </c>
      <c r="E40" s="383"/>
      <c r="F40" s="383"/>
      <c r="G40" s="383"/>
      <c r="H40" s="383"/>
      <c r="I40" s="383"/>
      <c r="J40" s="428" t="s">
        <v>1082</v>
      </c>
      <c r="K40" s="383"/>
      <c r="L40" s="383"/>
      <c r="M40" s="345"/>
      <c r="N40" s="345"/>
      <c r="O40" s="345"/>
      <c r="P40" s="394"/>
    </row>
    <row r="41" spans="1:16" s="13" customFormat="1" ht="16.5" hidden="1">
      <c r="A41" s="394"/>
      <c r="B41" s="354"/>
      <c r="C41" s="364" t="s">
        <v>70</v>
      </c>
      <c r="D41" s="356" t="s">
        <v>68</v>
      </c>
      <c r="E41" s="383"/>
      <c r="F41" s="383"/>
      <c r="G41" s="383"/>
      <c r="H41" s="383"/>
      <c r="I41" s="383"/>
      <c r="J41" s="428" t="s">
        <v>1083</v>
      </c>
      <c r="K41" s="383"/>
      <c r="L41" s="383"/>
      <c r="M41" s="345"/>
      <c r="N41" s="345"/>
      <c r="O41" s="345"/>
      <c r="P41" s="394"/>
    </row>
    <row r="42" spans="1:16" s="13" customFormat="1" ht="11.25" customHeight="1" hidden="1">
      <c r="A42" s="394"/>
      <c r="B42" s="354">
        <v>1151100</v>
      </c>
      <c r="C42" s="353" t="s">
        <v>94</v>
      </c>
      <c r="D42" s="355" t="s">
        <v>68</v>
      </c>
      <c r="E42" s="383"/>
      <c r="F42" s="383"/>
      <c r="G42" s="383"/>
      <c r="H42" s="383"/>
      <c r="I42" s="383"/>
      <c r="J42" s="428" t="s">
        <v>1084</v>
      </c>
      <c r="K42" s="383"/>
      <c r="L42" s="383"/>
      <c r="M42" s="345"/>
      <c r="N42" s="345"/>
      <c r="O42" s="345"/>
      <c r="P42" s="394"/>
    </row>
    <row r="43" spans="1:16" s="13" customFormat="1" ht="16.5" hidden="1">
      <c r="A43" s="394"/>
      <c r="B43" s="354"/>
      <c r="C43" s="342" t="s">
        <v>70</v>
      </c>
      <c r="D43" s="355" t="s">
        <v>68</v>
      </c>
      <c r="E43" s="383"/>
      <c r="F43" s="383"/>
      <c r="G43" s="383"/>
      <c r="H43" s="383"/>
      <c r="I43" s="383"/>
      <c r="J43" s="428" t="s">
        <v>1085</v>
      </c>
      <c r="K43" s="383"/>
      <c r="L43" s="383"/>
      <c r="M43" s="345"/>
      <c r="N43" s="345"/>
      <c r="O43" s="345"/>
      <c r="P43" s="394"/>
    </row>
    <row r="44" spans="1:16" s="13" customFormat="1" ht="0.75" customHeight="1" hidden="1">
      <c r="A44" s="394"/>
      <c r="B44" s="352">
        <v>1151110</v>
      </c>
      <c r="C44" s="353" t="s">
        <v>95</v>
      </c>
      <c r="D44" s="356" t="s">
        <v>96</v>
      </c>
      <c r="E44" s="383"/>
      <c r="F44" s="383"/>
      <c r="G44" s="383"/>
      <c r="H44" s="383"/>
      <c r="I44" s="383"/>
      <c r="J44" s="428" t="s">
        <v>1086</v>
      </c>
      <c r="K44" s="383"/>
      <c r="L44" s="383"/>
      <c r="M44" s="345"/>
      <c r="N44" s="345"/>
      <c r="O44" s="345"/>
      <c r="P44" s="394"/>
    </row>
    <row r="45" spans="1:16" s="13" customFormat="1" ht="14.25" customHeight="1" hidden="1">
      <c r="A45" s="394"/>
      <c r="B45" s="352">
        <v>1151120</v>
      </c>
      <c r="C45" s="353" t="s">
        <v>97</v>
      </c>
      <c r="D45" s="356" t="s">
        <v>98</v>
      </c>
      <c r="E45" s="345"/>
      <c r="F45" s="345"/>
      <c r="G45" s="345"/>
      <c r="H45" s="345"/>
      <c r="I45" s="345"/>
      <c r="J45" s="428" t="s">
        <v>1087</v>
      </c>
      <c r="K45" s="345"/>
      <c r="L45" s="345"/>
      <c r="M45" s="345"/>
      <c r="N45" s="345"/>
      <c r="O45" s="345"/>
      <c r="P45" s="394"/>
    </row>
    <row r="46" spans="1:16" s="13" customFormat="1" ht="25.5" hidden="1">
      <c r="A46" s="394"/>
      <c r="B46" s="352">
        <v>1151130</v>
      </c>
      <c r="C46" s="365" t="s">
        <v>99</v>
      </c>
      <c r="D46" s="345" t="s">
        <v>100</v>
      </c>
      <c r="E46" s="345"/>
      <c r="F46" s="345"/>
      <c r="G46" s="345"/>
      <c r="H46" s="345"/>
      <c r="I46" s="345"/>
      <c r="J46" s="428" t="s">
        <v>1088</v>
      </c>
      <c r="K46" s="345"/>
      <c r="L46" s="345"/>
      <c r="M46" s="345"/>
      <c r="N46" s="345"/>
      <c r="O46" s="345"/>
      <c r="P46" s="394"/>
    </row>
    <row r="47" spans="1:16" s="13" customFormat="1" ht="25.5" hidden="1">
      <c r="A47" s="394"/>
      <c r="B47" s="352">
        <v>1151200</v>
      </c>
      <c r="C47" s="344" t="s">
        <v>101</v>
      </c>
      <c r="D47" s="345" t="s">
        <v>102</v>
      </c>
      <c r="E47" s="345"/>
      <c r="F47" s="345"/>
      <c r="G47" s="345"/>
      <c r="H47" s="345"/>
      <c r="I47" s="345"/>
      <c r="J47" s="428" t="s">
        <v>1089</v>
      </c>
      <c r="K47" s="345"/>
      <c r="L47" s="345"/>
      <c r="M47" s="345"/>
      <c r="N47" s="345"/>
      <c r="O47" s="345"/>
      <c r="P47" s="394"/>
    </row>
    <row r="48" spans="1:16" s="13" customFormat="1" ht="13.5" hidden="1">
      <c r="A48" s="394"/>
      <c r="B48" s="352">
        <v>1151300</v>
      </c>
      <c r="C48" s="344" t="s">
        <v>103</v>
      </c>
      <c r="D48" s="345" t="s">
        <v>104</v>
      </c>
      <c r="E48" s="345"/>
      <c r="F48" s="345"/>
      <c r="G48" s="345"/>
      <c r="H48" s="345"/>
      <c r="I48" s="345"/>
      <c r="J48" s="428" t="s">
        <v>1090</v>
      </c>
      <c r="K48" s="345"/>
      <c r="L48" s="345"/>
      <c r="M48" s="345"/>
      <c r="N48" s="345"/>
      <c r="O48" s="345"/>
      <c r="P48" s="394"/>
    </row>
    <row r="49" spans="1:16" s="13" customFormat="1" ht="13.5" hidden="1">
      <c r="A49" s="394"/>
      <c r="B49" s="366">
        <v>1151400</v>
      </c>
      <c r="C49" s="347" t="s">
        <v>105</v>
      </c>
      <c r="D49" s="348" t="s">
        <v>106</v>
      </c>
      <c r="E49" s="345"/>
      <c r="F49" s="345"/>
      <c r="G49" s="345"/>
      <c r="H49" s="345"/>
      <c r="I49" s="345"/>
      <c r="J49" s="428" t="s">
        <v>1091</v>
      </c>
      <c r="K49" s="345"/>
      <c r="L49" s="345"/>
      <c r="M49" s="345"/>
      <c r="N49" s="345"/>
      <c r="O49" s="345"/>
      <c r="P49" s="394"/>
    </row>
    <row r="50" spans="1:16" s="13" customFormat="1" ht="51" hidden="1">
      <c r="A50" s="394"/>
      <c r="B50" s="349">
        <v>1152000</v>
      </c>
      <c r="C50" s="350" t="s">
        <v>107</v>
      </c>
      <c r="D50" s="351" t="s">
        <v>68</v>
      </c>
      <c r="E50" s="383"/>
      <c r="F50" s="383"/>
      <c r="G50" s="383"/>
      <c r="H50" s="383"/>
      <c r="I50" s="383"/>
      <c r="J50" s="428" t="s">
        <v>1092</v>
      </c>
      <c r="K50" s="383"/>
      <c r="L50" s="383"/>
      <c r="M50" s="345"/>
      <c r="N50" s="345"/>
      <c r="O50" s="345"/>
      <c r="P50" s="394"/>
    </row>
    <row r="51" spans="1:16" s="13" customFormat="1" ht="16.5" hidden="1">
      <c r="A51" s="394"/>
      <c r="B51" s="354"/>
      <c r="C51" s="342" t="s">
        <v>70</v>
      </c>
      <c r="D51" s="355" t="s">
        <v>68</v>
      </c>
      <c r="E51" s="383"/>
      <c r="F51" s="383"/>
      <c r="G51" s="383"/>
      <c r="H51" s="383"/>
      <c r="I51" s="383"/>
      <c r="J51" s="428" t="s">
        <v>1093</v>
      </c>
      <c r="K51" s="383"/>
      <c r="L51" s="383"/>
      <c r="M51" s="345"/>
      <c r="N51" s="345"/>
      <c r="O51" s="345"/>
      <c r="P51" s="394"/>
    </row>
    <row r="52" spans="1:16" s="13" customFormat="1" ht="25.5" hidden="1">
      <c r="A52" s="394"/>
      <c r="B52" s="354">
        <v>1152100</v>
      </c>
      <c r="C52" s="353" t="s">
        <v>108</v>
      </c>
      <c r="D52" s="367" t="s">
        <v>109</v>
      </c>
      <c r="E52" s="383"/>
      <c r="F52" s="383"/>
      <c r="G52" s="383"/>
      <c r="H52" s="383"/>
      <c r="I52" s="383"/>
      <c r="J52" s="428" t="s">
        <v>1094</v>
      </c>
      <c r="K52" s="383"/>
      <c r="L52" s="383"/>
      <c r="M52" s="345"/>
      <c r="N52" s="345"/>
      <c r="O52" s="345"/>
      <c r="P52" s="394"/>
    </row>
    <row r="53" spans="1:16" s="13" customFormat="1" ht="11.25" customHeight="1" hidden="1">
      <c r="A53" s="394"/>
      <c r="B53" s="358">
        <v>1152200</v>
      </c>
      <c r="C53" s="359" t="s">
        <v>110</v>
      </c>
      <c r="D53" s="368" t="s">
        <v>111</v>
      </c>
      <c r="E53" s="383"/>
      <c r="F53" s="383"/>
      <c r="G53" s="383"/>
      <c r="H53" s="383"/>
      <c r="I53" s="383"/>
      <c r="J53" s="428" t="s">
        <v>1095</v>
      </c>
      <c r="K53" s="383"/>
      <c r="L53" s="383"/>
      <c r="M53" s="345"/>
      <c r="N53" s="345"/>
      <c r="O53" s="345"/>
      <c r="P53" s="394"/>
    </row>
    <row r="54" spans="1:16" s="13" customFormat="1" ht="38.25" hidden="1">
      <c r="A54" s="394"/>
      <c r="B54" s="349">
        <v>1153000</v>
      </c>
      <c r="C54" s="350" t="s">
        <v>112</v>
      </c>
      <c r="D54" s="351" t="s">
        <v>68</v>
      </c>
      <c r="E54" s="383"/>
      <c r="F54" s="383"/>
      <c r="G54" s="383"/>
      <c r="H54" s="383"/>
      <c r="I54" s="383"/>
      <c r="J54" s="428" t="s">
        <v>1096</v>
      </c>
      <c r="K54" s="383"/>
      <c r="L54" s="383"/>
      <c r="M54" s="345"/>
      <c r="N54" s="345"/>
      <c r="O54" s="345"/>
      <c r="P54" s="394"/>
    </row>
    <row r="55" spans="1:16" s="13" customFormat="1" ht="16.5" hidden="1">
      <c r="A55" s="394"/>
      <c r="B55" s="354"/>
      <c r="C55" s="342" t="s">
        <v>70</v>
      </c>
      <c r="D55" s="355" t="s">
        <v>68</v>
      </c>
      <c r="E55" s="383"/>
      <c r="F55" s="383"/>
      <c r="G55" s="383"/>
      <c r="H55" s="383"/>
      <c r="I55" s="383"/>
      <c r="J55" s="428" t="s">
        <v>1097</v>
      </c>
      <c r="K55" s="383"/>
      <c r="L55" s="383"/>
      <c r="M55" s="345"/>
      <c r="N55" s="345"/>
      <c r="O55" s="345"/>
      <c r="P55" s="394"/>
    </row>
    <row r="56" spans="1:16" s="13" customFormat="1" ht="25.5" hidden="1">
      <c r="A56" s="394"/>
      <c r="B56" s="354">
        <v>1153100</v>
      </c>
      <c r="C56" s="353" t="s">
        <v>113</v>
      </c>
      <c r="D56" s="367" t="s">
        <v>114</v>
      </c>
      <c r="E56" s="383"/>
      <c r="F56" s="383"/>
      <c r="G56" s="383"/>
      <c r="H56" s="383"/>
      <c r="I56" s="383"/>
      <c r="J56" s="428" t="s">
        <v>1098</v>
      </c>
      <c r="K56" s="383"/>
      <c r="L56" s="383"/>
      <c r="M56" s="345"/>
      <c r="N56" s="345"/>
      <c r="O56" s="345"/>
      <c r="P56" s="394"/>
    </row>
    <row r="57" spans="1:16" s="13" customFormat="1" ht="25.5" hidden="1">
      <c r="A57" s="394"/>
      <c r="B57" s="358">
        <v>1153200</v>
      </c>
      <c r="C57" s="359" t="s">
        <v>115</v>
      </c>
      <c r="D57" s="368" t="s">
        <v>116</v>
      </c>
      <c r="E57" s="383"/>
      <c r="F57" s="383"/>
      <c r="G57" s="383"/>
      <c r="H57" s="383"/>
      <c r="I57" s="383"/>
      <c r="J57" s="428" t="s">
        <v>1099</v>
      </c>
      <c r="K57" s="383"/>
      <c r="L57" s="383"/>
      <c r="M57" s="345"/>
      <c r="N57" s="345"/>
      <c r="O57" s="345"/>
      <c r="P57" s="394"/>
    </row>
    <row r="58" spans="1:16" s="13" customFormat="1" ht="38.25" hidden="1">
      <c r="A58" s="394"/>
      <c r="B58" s="349">
        <v>1154000</v>
      </c>
      <c r="C58" s="350" t="s">
        <v>117</v>
      </c>
      <c r="D58" s="369" t="s">
        <v>68</v>
      </c>
      <c r="E58" s="383"/>
      <c r="F58" s="383"/>
      <c r="G58" s="383"/>
      <c r="H58" s="383"/>
      <c r="I58" s="383"/>
      <c r="J58" s="428" t="s">
        <v>1100</v>
      </c>
      <c r="K58" s="383"/>
      <c r="L58" s="383"/>
      <c r="M58" s="345"/>
      <c r="N58" s="345"/>
      <c r="O58" s="345"/>
      <c r="P58" s="394"/>
    </row>
    <row r="59" spans="1:16" s="13" customFormat="1" ht="13.5" hidden="1">
      <c r="A59" s="394"/>
      <c r="B59" s="354"/>
      <c r="C59" s="342" t="s">
        <v>70</v>
      </c>
      <c r="D59" s="370" t="s">
        <v>68</v>
      </c>
      <c r="E59" s="345"/>
      <c r="F59" s="345"/>
      <c r="G59" s="345"/>
      <c r="H59" s="345"/>
      <c r="I59" s="345"/>
      <c r="J59" s="428" t="s">
        <v>1101</v>
      </c>
      <c r="K59" s="345"/>
      <c r="L59" s="345"/>
      <c r="M59" s="345"/>
      <c r="N59" s="345"/>
      <c r="O59" s="345"/>
      <c r="P59" s="394"/>
    </row>
    <row r="60" spans="1:16" s="13" customFormat="1" ht="25.5" hidden="1">
      <c r="A60" s="394"/>
      <c r="B60" s="354">
        <v>1154100</v>
      </c>
      <c r="C60" s="353" t="s">
        <v>118</v>
      </c>
      <c r="D60" s="370" t="s">
        <v>68</v>
      </c>
      <c r="E60" s="345"/>
      <c r="F60" s="345"/>
      <c r="G60" s="345"/>
      <c r="H60" s="345"/>
      <c r="I60" s="345"/>
      <c r="J60" s="428" t="s">
        <v>1102</v>
      </c>
      <c r="K60" s="345"/>
      <c r="L60" s="345"/>
      <c r="M60" s="345"/>
      <c r="N60" s="345"/>
      <c r="O60" s="345"/>
      <c r="P60" s="394"/>
    </row>
    <row r="61" spans="1:16" s="13" customFormat="1" ht="20.25" customHeight="1" hidden="1">
      <c r="A61" s="394"/>
      <c r="B61" s="354"/>
      <c r="C61" s="342" t="s">
        <v>70</v>
      </c>
      <c r="D61" s="370" t="s">
        <v>68</v>
      </c>
      <c r="E61" s="345"/>
      <c r="F61" s="345"/>
      <c r="G61" s="345"/>
      <c r="H61" s="345"/>
      <c r="I61" s="345"/>
      <c r="J61" s="428" t="s">
        <v>1103</v>
      </c>
      <c r="K61" s="345"/>
      <c r="L61" s="345"/>
      <c r="M61" s="345"/>
      <c r="N61" s="345"/>
      <c r="O61" s="345"/>
      <c r="P61" s="394"/>
    </row>
    <row r="62" spans="1:16" s="13" customFormat="1" ht="15.75" customHeight="1" hidden="1">
      <c r="A62" s="394"/>
      <c r="B62" s="354">
        <v>1154110</v>
      </c>
      <c r="C62" s="353" t="s">
        <v>119</v>
      </c>
      <c r="D62" s="370">
        <v>3000</v>
      </c>
      <c r="E62" s="345"/>
      <c r="F62" s="345"/>
      <c r="G62" s="345"/>
      <c r="H62" s="345"/>
      <c r="I62" s="345"/>
      <c r="J62" s="428" t="s">
        <v>1104</v>
      </c>
      <c r="K62" s="345"/>
      <c r="L62" s="345"/>
      <c r="M62" s="345"/>
      <c r="N62" s="345"/>
      <c r="O62" s="345"/>
      <c r="P62" s="394"/>
    </row>
    <row r="63" spans="1:16" s="13" customFormat="1" ht="0.75" customHeight="1" hidden="1">
      <c r="A63" s="394"/>
      <c r="B63" s="354">
        <v>1154120</v>
      </c>
      <c r="C63" s="353" t="s">
        <v>120</v>
      </c>
      <c r="D63" s="370">
        <v>3100</v>
      </c>
      <c r="E63" s="345"/>
      <c r="F63" s="345"/>
      <c r="G63" s="345"/>
      <c r="H63" s="345"/>
      <c r="I63" s="345"/>
      <c r="J63" s="428" t="s">
        <v>1105</v>
      </c>
      <c r="K63" s="345"/>
      <c r="L63" s="345"/>
      <c r="M63" s="345"/>
      <c r="N63" s="345"/>
      <c r="O63" s="345"/>
      <c r="P63" s="394"/>
    </row>
    <row r="64" spans="1:16" s="13" customFormat="1" ht="23.25" customHeight="1" hidden="1">
      <c r="A64" s="394"/>
      <c r="B64" s="354">
        <v>1154130</v>
      </c>
      <c r="C64" s="353" t="s">
        <v>121</v>
      </c>
      <c r="D64" s="370">
        <v>3200</v>
      </c>
      <c r="E64" s="345"/>
      <c r="F64" s="345"/>
      <c r="G64" s="345"/>
      <c r="H64" s="345"/>
      <c r="I64" s="345"/>
      <c r="J64" s="428" t="s">
        <v>1106</v>
      </c>
      <c r="K64" s="345"/>
      <c r="L64" s="345"/>
      <c r="M64" s="345"/>
      <c r="N64" s="345"/>
      <c r="O64" s="345"/>
      <c r="P64" s="394"/>
    </row>
    <row r="65" spans="1:16" s="13" customFormat="1" ht="38.25" hidden="1">
      <c r="A65" s="394"/>
      <c r="B65" s="354">
        <v>1154200</v>
      </c>
      <c r="C65" s="353" t="s">
        <v>122</v>
      </c>
      <c r="D65" s="370">
        <v>3300</v>
      </c>
      <c r="E65" s="345"/>
      <c r="F65" s="345"/>
      <c r="G65" s="345"/>
      <c r="H65" s="345"/>
      <c r="I65" s="345"/>
      <c r="J65" s="428" t="s">
        <v>1107</v>
      </c>
      <c r="K65" s="345"/>
      <c r="L65" s="345"/>
      <c r="M65" s="345"/>
      <c r="N65" s="345"/>
      <c r="O65" s="345"/>
      <c r="P65" s="394"/>
    </row>
    <row r="66" spans="1:16" s="14" customFormat="1" ht="18.75" customHeight="1" hidden="1">
      <c r="A66" s="310"/>
      <c r="B66" s="358">
        <v>1154300</v>
      </c>
      <c r="C66" s="359" t="s">
        <v>123</v>
      </c>
      <c r="D66" s="371">
        <v>3400</v>
      </c>
      <c r="E66" s="345"/>
      <c r="F66" s="345"/>
      <c r="G66" s="345"/>
      <c r="H66" s="345"/>
      <c r="I66" s="345"/>
      <c r="J66" s="428" t="s">
        <v>1108</v>
      </c>
      <c r="K66" s="345"/>
      <c r="L66" s="345"/>
      <c r="M66" s="345"/>
      <c r="N66" s="345"/>
      <c r="O66" s="345"/>
      <c r="P66" s="310"/>
    </row>
    <row r="67" spans="1:16" s="14" customFormat="1" ht="38.25" hidden="1">
      <c r="A67" s="310"/>
      <c r="B67" s="349">
        <v>1155000</v>
      </c>
      <c r="C67" s="372" t="s">
        <v>124</v>
      </c>
      <c r="D67" s="373" t="s">
        <v>68</v>
      </c>
      <c r="E67" s="383"/>
      <c r="F67" s="383"/>
      <c r="G67" s="383"/>
      <c r="H67" s="383"/>
      <c r="I67" s="383"/>
      <c r="J67" s="428" t="s">
        <v>1109</v>
      </c>
      <c r="K67" s="383"/>
      <c r="L67" s="383"/>
      <c r="M67" s="345"/>
      <c r="N67" s="345"/>
      <c r="O67" s="345"/>
      <c r="P67" s="310"/>
    </row>
    <row r="68" spans="1:16" s="14" customFormat="1" ht="16.5" hidden="1">
      <c r="A68" s="310"/>
      <c r="B68" s="354"/>
      <c r="C68" s="342" t="s">
        <v>70</v>
      </c>
      <c r="D68" s="356" t="s">
        <v>68</v>
      </c>
      <c r="E68" s="383"/>
      <c r="F68" s="383"/>
      <c r="G68" s="383"/>
      <c r="H68" s="383"/>
      <c r="I68" s="383"/>
      <c r="J68" s="428" t="s">
        <v>1110</v>
      </c>
      <c r="K68" s="383"/>
      <c r="L68" s="383"/>
      <c r="M68" s="345"/>
      <c r="N68" s="345"/>
      <c r="O68" s="345"/>
      <c r="P68" s="310"/>
    </row>
    <row r="69" spans="1:16" s="15" customFormat="1" ht="38.25" hidden="1">
      <c r="A69" s="395"/>
      <c r="B69" s="354">
        <v>1155100</v>
      </c>
      <c r="C69" s="353" t="s">
        <v>125</v>
      </c>
      <c r="D69" s="374" t="s">
        <v>68</v>
      </c>
      <c r="E69" s="383"/>
      <c r="F69" s="383"/>
      <c r="G69" s="383"/>
      <c r="H69" s="383"/>
      <c r="I69" s="383"/>
      <c r="J69" s="428" t="s">
        <v>1111</v>
      </c>
      <c r="K69" s="383"/>
      <c r="L69" s="383"/>
      <c r="M69" s="345"/>
      <c r="N69" s="345"/>
      <c r="O69" s="345"/>
      <c r="P69" s="395"/>
    </row>
    <row r="70" spans="1:16" s="15" customFormat="1" ht="16.5" hidden="1">
      <c r="A70" s="395"/>
      <c r="B70" s="354"/>
      <c r="C70" s="342" t="s">
        <v>70</v>
      </c>
      <c r="D70" s="374" t="s">
        <v>68</v>
      </c>
      <c r="E70" s="383"/>
      <c r="F70" s="383"/>
      <c r="G70" s="383"/>
      <c r="H70" s="383"/>
      <c r="I70" s="383"/>
      <c r="J70" s="428" t="s">
        <v>1112</v>
      </c>
      <c r="K70" s="383"/>
      <c r="L70" s="383"/>
      <c r="M70" s="345"/>
      <c r="N70" s="345"/>
      <c r="O70" s="345"/>
      <c r="P70" s="395"/>
    </row>
    <row r="71" spans="1:16" ht="25.5" hidden="1">
      <c r="A71" s="301"/>
      <c r="B71" s="354">
        <v>1155110</v>
      </c>
      <c r="C71" s="353" t="s">
        <v>126</v>
      </c>
      <c r="D71" s="356" t="s">
        <v>127</v>
      </c>
      <c r="E71" s="383"/>
      <c r="F71" s="383"/>
      <c r="G71" s="383"/>
      <c r="H71" s="383"/>
      <c r="I71" s="383"/>
      <c r="J71" s="428" t="s">
        <v>1113</v>
      </c>
      <c r="K71" s="383"/>
      <c r="L71" s="383"/>
      <c r="M71" s="345"/>
      <c r="N71" s="345"/>
      <c r="O71" s="345"/>
      <c r="P71" s="301"/>
    </row>
    <row r="72" spans="1:16" ht="9" customHeight="1" hidden="1">
      <c r="A72" s="301"/>
      <c r="B72" s="354">
        <v>1155120</v>
      </c>
      <c r="C72" s="353" t="s">
        <v>128</v>
      </c>
      <c r="D72" s="356" t="s">
        <v>129</v>
      </c>
      <c r="E72" s="383"/>
      <c r="F72" s="383"/>
      <c r="G72" s="383"/>
      <c r="H72" s="383"/>
      <c r="I72" s="383"/>
      <c r="J72" s="428" t="s">
        <v>1114</v>
      </c>
      <c r="K72" s="383"/>
      <c r="L72" s="383"/>
      <c r="M72" s="345"/>
      <c r="N72" s="345"/>
      <c r="O72" s="345"/>
      <c r="P72" s="301"/>
    </row>
    <row r="73" spans="1:16" ht="15" customHeight="1" hidden="1">
      <c r="A73" s="301"/>
      <c r="B73" s="341">
        <v>11155200</v>
      </c>
      <c r="C73" s="353" t="s">
        <v>130</v>
      </c>
      <c r="D73" s="355" t="s">
        <v>131</v>
      </c>
      <c r="E73" s="383"/>
      <c r="F73" s="383"/>
      <c r="G73" s="383"/>
      <c r="H73" s="383"/>
      <c r="I73" s="383"/>
      <c r="J73" s="428" t="s">
        <v>1115</v>
      </c>
      <c r="K73" s="383"/>
      <c r="L73" s="383"/>
      <c r="M73" s="345"/>
      <c r="N73" s="345"/>
      <c r="O73" s="345"/>
      <c r="P73" s="301"/>
    </row>
    <row r="74" spans="1:16" s="11" customFormat="1" ht="13.5" hidden="1">
      <c r="A74" s="385"/>
      <c r="B74" s="366">
        <v>1155300</v>
      </c>
      <c r="C74" s="359" t="s">
        <v>132</v>
      </c>
      <c r="D74" s="360" t="s">
        <v>133</v>
      </c>
      <c r="E74" s="345"/>
      <c r="F74" s="345"/>
      <c r="G74" s="345"/>
      <c r="H74" s="345"/>
      <c r="I74" s="345"/>
      <c r="J74" s="428" t="s">
        <v>1116</v>
      </c>
      <c r="K74" s="345"/>
      <c r="L74" s="345"/>
      <c r="M74" s="345"/>
      <c r="N74" s="345"/>
      <c r="O74" s="345"/>
      <c r="P74" s="385"/>
    </row>
    <row r="75" spans="1:16" ht="13.5" hidden="1">
      <c r="A75" s="301"/>
      <c r="B75" s="363">
        <v>1156000</v>
      </c>
      <c r="C75" s="339" t="s">
        <v>134</v>
      </c>
      <c r="D75" s="361" t="s">
        <v>68</v>
      </c>
      <c r="E75" s="345"/>
      <c r="F75" s="345"/>
      <c r="G75" s="345"/>
      <c r="H75" s="345"/>
      <c r="I75" s="345"/>
      <c r="J75" s="428" t="s">
        <v>1117</v>
      </c>
      <c r="K75" s="345"/>
      <c r="L75" s="345"/>
      <c r="M75" s="345"/>
      <c r="N75" s="345"/>
      <c r="O75" s="345"/>
      <c r="P75" s="301"/>
    </row>
    <row r="76" spans="1:16" ht="13.5" hidden="1">
      <c r="A76" s="301"/>
      <c r="B76" s="354"/>
      <c r="C76" s="342" t="s">
        <v>70</v>
      </c>
      <c r="D76" s="356" t="s">
        <v>68</v>
      </c>
      <c r="E76" s="345"/>
      <c r="F76" s="345"/>
      <c r="G76" s="345"/>
      <c r="H76" s="345"/>
      <c r="I76" s="345"/>
      <c r="J76" s="428" t="s">
        <v>1118</v>
      </c>
      <c r="K76" s="345"/>
      <c r="L76" s="345"/>
      <c r="M76" s="345"/>
      <c r="N76" s="345"/>
      <c r="O76" s="345"/>
      <c r="P76" s="301"/>
    </row>
    <row r="77" spans="1:16" ht="38.25" hidden="1">
      <c r="A77" s="301"/>
      <c r="B77" s="354">
        <v>1156100</v>
      </c>
      <c r="C77" s="353" t="s">
        <v>135</v>
      </c>
      <c r="D77" s="355" t="s">
        <v>68</v>
      </c>
      <c r="E77" s="345"/>
      <c r="F77" s="345"/>
      <c r="G77" s="345"/>
      <c r="H77" s="345"/>
      <c r="I77" s="345"/>
      <c r="J77" s="428" t="s">
        <v>1119</v>
      </c>
      <c r="K77" s="345"/>
      <c r="L77" s="345"/>
      <c r="M77" s="345"/>
      <c r="N77" s="345"/>
      <c r="O77" s="345"/>
      <c r="P77" s="301"/>
    </row>
    <row r="78" spans="1:16" s="11" customFormat="1" ht="13.5" hidden="1">
      <c r="A78" s="385"/>
      <c r="B78" s="354"/>
      <c r="C78" s="342" t="s">
        <v>70</v>
      </c>
      <c r="D78" s="355" t="s">
        <v>68</v>
      </c>
      <c r="E78" s="345"/>
      <c r="F78" s="345"/>
      <c r="G78" s="345"/>
      <c r="H78" s="345"/>
      <c r="I78" s="345"/>
      <c r="J78" s="428" t="s">
        <v>1120</v>
      </c>
      <c r="K78" s="345"/>
      <c r="L78" s="345"/>
      <c r="M78" s="345"/>
      <c r="N78" s="345"/>
      <c r="O78" s="345"/>
      <c r="P78" s="385"/>
    </row>
    <row r="79" spans="1:16" s="11" customFormat="1" ht="51" hidden="1">
      <c r="A79" s="385"/>
      <c r="B79" s="341">
        <v>1156110</v>
      </c>
      <c r="C79" s="353" t="s">
        <v>136</v>
      </c>
      <c r="D79" s="345" t="s">
        <v>137</v>
      </c>
      <c r="E79" s="345"/>
      <c r="F79" s="345"/>
      <c r="G79" s="345"/>
      <c r="H79" s="345"/>
      <c r="I79" s="345"/>
      <c r="J79" s="428" t="s">
        <v>1121</v>
      </c>
      <c r="K79" s="345"/>
      <c r="L79" s="345"/>
      <c r="M79" s="345"/>
      <c r="N79" s="345"/>
      <c r="O79" s="345"/>
      <c r="P79" s="385"/>
    </row>
    <row r="80" spans="1:16" s="11" customFormat="1" ht="38.25" hidden="1">
      <c r="A80" s="385"/>
      <c r="B80" s="341">
        <v>1156120</v>
      </c>
      <c r="C80" s="353" t="s">
        <v>138</v>
      </c>
      <c r="D80" s="345" t="s">
        <v>139</v>
      </c>
      <c r="E80" s="345"/>
      <c r="F80" s="345"/>
      <c r="G80" s="345"/>
      <c r="H80" s="345"/>
      <c r="I80" s="345"/>
      <c r="J80" s="428" t="s">
        <v>1122</v>
      </c>
      <c r="K80" s="345"/>
      <c r="L80" s="345"/>
      <c r="M80" s="345"/>
      <c r="N80" s="345"/>
      <c r="O80" s="345"/>
      <c r="P80" s="385"/>
    </row>
    <row r="81" spans="1:16" s="11" customFormat="1" ht="25.5" hidden="1">
      <c r="A81" s="385"/>
      <c r="B81" s="352">
        <v>1156130</v>
      </c>
      <c r="C81" s="353" t="s">
        <v>140</v>
      </c>
      <c r="D81" s="345" t="s">
        <v>141</v>
      </c>
      <c r="E81" s="345"/>
      <c r="F81" s="345"/>
      <c r="G81" s="345"/>
      <c r="H81" s="345"/>
      <c r="I81" s="345"/>
      <c r="J81" s="428" t="s">
        <v>1123</v>
      </c>
      <c r="K81" s="345"/>
      <c r="L81" s="345"/>
      <c r="M81" s="345"/>
      <c r="N81" s="345"/>
      <c r="O81" s="345"/>
      <c r="P81" s="385"/>
    </row>
    <row r="82" spans="1:16" s="11" customFormat="1" ht="25.5" hidden="1">
      <c r="A82" s="385"/>
      <c r="B82" s="352">
        <v>1156140</v>
      </c>
      <c r="C82" s="353" t="s">
        <v>142</v>
      </c>
      <c r="D82" s="345" t="s">
        <v>143</v>
      </c>
      <c r="E82" s="345"/>
      <c r="F82" s="345"/>
      <c r="G82" s="345"/>
      <c r="H82" s="345"/>
      <c r="I82" s="345"/>
      <c r="J82" s="428" t="s">
        <v>1124</v>
      </c>
      <c r="K82" s="345"/>
      <c r="L82" s="345"/>
      <c r="M82" s="345"/>
      <c r="N82" s="345"/>
      <c r="O82" s="345"/>
      <c r="P82" s="385"/>
    </row>
    <row r="83" spans="1:16" ht="0.75" customHeight="1">
      <c r="A83" s="301"/>
      <c r="B83" s="354">
        <v>1156200</v>
      </c>
      <c r="C83" s="375" t="s">
        <v>144</v>
      </c>
      <c r="D83" s="345" t="s">
        <v>145</v>
      </c>
      <c r="E83" s="345"/>
      <c r="F83" s="345"/>
      <c r="G83" s="345"/>
      <c r="H83" s="345"/>
      <c r="I83" s="345"/>
      <c r="J83" s="428" t="s">
        <v>1125</v>
      </c>
      <c r="K83" s="345"/>
      <c r="L83" s="345"/>
      <c r="M83" s="345"/>
      <c r="N83" s="345"/>
      <c r="O83" s="345"/>
      <c r="P83" s="301"/>
    </row>
    <row r="84" spans="1:16" ht="22.5" customHeight="1">
      <c r="A84" s="301"/>
      <c r="B84" s="341">
        <v>1172300</v>
      </c>
      <c r="C84" s="429" t="s">
        <v>1133</v>
      </c>
      <c r="D84" s="355" t="s">
        <v>45</v>
      </c>
      <c r="E84" s="345"/>
      <c r="F84" s="345"/>
      <c r="G84" s="428"/>
      <c r="H84" s="345"/>
      <c r="I84" s="428"/>
      <c r="J84" s="428" t="s">
        <v>1207</v>
      </c>
      <c r="K84" s="428" t="s">
        <v>1207</v>
      </c>
      <c r="L84" s="428" t="s">
        <v>1207</v>
      </c>
      <c r="M84" s="345"/>
      <c r="N84" s="345"/>
      <c r="O84" s="345"/>
      <c r="P84" s="301"/>
    </row>
    <row r="85" spans="1:16" ht="0.75" customHeight="1" hidden="1">
      <c r="A85" s="301"/>
      <c r="B85" s="341">
        <v>1156400</v>
      </c>
      <c r="C85" s="344" t="s">
        <v>146</v>
      </c>
      <c r="D85" s="355" t="s">
        <v>68</v>
      </c>
      <c r="E85" s="345"/>
      <c r="F85" s="345"/>
      <c r="G85" s="345"/>
      <c r="H85" s="345"/>
      <c r="I85" s="345"/>
      <c r="J85" s="382"/>
      <c r="K85" s="382"/>
      <c r="L85" s="345"/>
      <c r="M85" s="345"/>
      <c r="N85" s="345"/>
      <c r="O85" s="345"/>
      <c r="P85" s="301"/>
    </row>
    <row r="86" spans="1:16" ht="13.5" hidden="1">
      <c r="A86" s="301"/>
      <c r="B86" s="341"/>
      <c r="C86" s="342" t="s">
        <v>70</v>
      </c>
      <c r="D86" s="355" t="s">
        <v>68</v>
      </c>
      <c r="E86" s="345"/>
      <c r="F86" s="345"/>
      <c r="G86" s="345"/>
      <c r="H86" s="345"/>
      <c r="I86" s="345"/>
      <c r="J86" s="382"/>
      <c r="K86" s="382"/>
      <c r="L86" s="345"/>
      <c r="M86" s="345"/>
      <c r="N86" s="345"/>
      <c r="O86" s="345"/>
      <c r="P86" s="301"/>
    </row>
    <row r="87" spans="1:16" ht="25.5" hidden="1">
      <c r="A87" s="301"/>
      <c r="B87" s="352">
        <v>1156410</v>
      </c>
      <c r="C87" s="344" t="s">
        <v>147</v>
      </c>
      <c r="D87" s="345" t="s">
        <v>148</v>
      </c>
      <c r="E87" s="345"/>
      <c r="F87" s="345"/>
      <c r="G87" s="345"/>
      <c r="H87" s="345"/>
      <c r="I87" s="345"/>
      <c r="J87" s="382"/>
      <c r="K87" s="382"/>
      <c r="L87" s="345"/>
      <c r="M87" s="345"/>
      <c r="N87" s="345"/>
      <c r="O87" s="345"/>
      <c r="P87" s="301"/>
    </row>
    <row r="88" spans="1:16" ht="38.25" hidden="1">
      <c r="A88" s="301"/>
      <c r="B88" s="341">
        <v>1156420</v>
      </c>
      <c r="C88" s="344" t="s">
        <v>149</v>
      </c>
      <c r="D88" s="345" t="s">
        <v>150</v>
      </c>
      <c r="E88" s="345"/>
      <c r="F88" s="345"/>
      <c r="G88" s="345"/>
      <c r="H88" s="345"/>
      <c r="I88" s="345"/>
      <c r="J88" s="382"/>
      <c r="K88" s="382"/>
      <c r="L88" s="345"/>
      <c r="M88" s="345"/>
      <c r="N88" s="345"/>
      <c r="O88" s="345"/>
      <c r="P88" s="301"/>
    </row>
    <row r="89" spans="1:16" ht="25.5" hidden="1">
      <c r="A89" s="301"/>
      <c r="B89" s="341">
        <v>1156600</v>
      </c>
      <c r="C89" s="357" t="s">
        <v>151</v>
      </c>
      <c r="D89" s="374" t="s">
        <v>68</v>
      </c>
      <c r="E89" s="383"/>
      <c r="F89" s="383"/>
      <c r="G89" s="383"/>
      <c r="H89" s="383"/>
      <c r="I89" s="383"/>
      <c r="J89" s="384"/>
      <c r="K89" s="382"/>
      <c r="L89" s="345"/>
      <c r="M89" s="345"/>
      <c r="N89" s="345"/>
      <c r="O89" s="345"/>
      <c r="P89" s="301"/>
    </row>
    <row r="90" spans="1:16" ht="16.5" hidden="1">
      <c r="A90" s="301"/>
      <c r="B90" s="341"/>
      <c r="C90" s="342" t="s">
        <v>70</v>
      </c>
      <c r="D90" s="374" t="s">
        <v>68</v>
      </c>
      <c r="E90" s="383"/>
      <c r="F90" s="383"/>
      <c r="G90" s="383"/>
      <c r="H90" s="383"/>
      <c r="I90" s="383"/>
      <c r="J90" s="384"/>
      <c r="K90" s="382"/>
      <c r="L90" s="345"/>
      <c r="M90" s="345"/>
      <c r="N90" s="345"/>
      <c r="O90" s="345"/>
      <c r="P90" s="301"/>
    </row>
    <row r="91" spans="1:16" ht="12" customHeight="1" hidden="1">
      <c r="A91" s="301"/>
      <c r="B91" s="341">
        <v>1156610</v>
      </c>
      <c r="C91" s="353" t="s">
        <v>152</v>
      </c>
      <c r="D91" s="374" t="s">
        <v>153</v>
      </c>
      <c r="E91" s="383"/>
      <c r="F91" s="383"/>
      <c r="G91" s="383"/>
      <c r="H91" s="383"/>
      <c r="I91" s="383"/>
      <c r="J91" s="384"/>
      <c r="K91" s="382"/>
      <c r="L91" s="345"/>
      <c r="M91" s="345"/>
      <c r="N91" s="345"/>
      <c r="O91" s="345"/>
      <c r="P91" s="301"/>
    </row>
    <row r="92" spans="1:16" ht="25.5" hidden="1">
      <c r="A92" s="301"/>
      <c r="B92" s="341">
        <v>1156620</v>
      </c>
      <c r="C92" s="353" t="s">
        <v>154</v>
      </c>
      <c r="D92" s="374" t="s">
        <v>155</v>
      </c>
      <c r="E92" s="383"/>
      <c r="F92" s="383"/>
      <c r="G92" s="383"/>
      <c r="H92" s="383"/>
      <c r="I92" s="383"/>
      <c r="J92" s="384"/>
      <c r="K92" s="382"/>
      <c r="L92" s="345"/>
      <c r="M92" s="345"/>
      <c r="N92" s="345"/>
      <c r="O92" s="345"/>
      <c r="P92" s="301"/>
    </row>
    <row r="93" spans="1:16" ht="16.5" hidden="1">
      <c r="A93" s="301"/>
      <c r="B93" s="341">
        <v>1156630</v>
      </c>
      <c r="C93" s="353" t="s">
        <v>156</v>
      </c>
      <c r="D93" s="374" t="s">
        <v>157</v>
      </c>
      <c r="E93" s="383"/>
      <c r="F93" s="383"/>
      <c r="G93" s="383"/>
      <c r="H93" s="383"/>
      <c r="I93" s="383"/>
      <c r="J93" s="384"/>
      <c r="K93" s="382"/>
      <c r="L93" s="345"/>
      <c r="M93" s="345"/>
      <c r="N93" s="345"/>
      <c r="O93" s="345"/>
      <c r="P93" s="301"/>
    </row>
    <row r="94" spans="1:16" ht="38.25" hidden="1">
      <c r="A94" s="301"/>
      <c r="B94" s="358">
        <v>1156800</v>
      </c>
      <c r="C94" s="396" t="s">
        <v>158</v>
      </c>
      <c r="D94" s="360" t="s">
        <v>159</v>
      </c>
      <c r="E94" s="383"/>
      <c r="F94" s="383"/>
      <c r="G94" s="383"/>
      <c r="H94" s="383"/>
      <c r="I94" s="383"/>
      <c r="J94" s="384"/>
      <c r="K94" s="382"/>
      <c r="L94" s="345"/>
      <c r="M94" s="345"/>
      <c r="N94" s="345"/>
      <c r="O94" s="345"/>
      <c r="P94" s="301"/>
    </row>
    <row r="95" spans="1:16" ht="25.5" hidden="1">
      <c r="A95" s="301"/>
      <c r="B95" s="338">
        <v>1200000</v>
      </c>
      <c r="C95" s="397" t="s">
        <v>160</v>
      </c>
      <c r="D95" s="351" t="s">
        <v>68</v>
      </c>
      <c r="E95" s="345"/>
      <c r="F95" s="345"/>
      <c r="G95" s="345"/>
      <c r="H95" s="345"/>
      <c r="I95" s="345"/>
      <c r="J95" s="382"/>
      <c r="K95" s="382"/>
      <c r="L95" s="345"/>
      <c r="M95" s="345"/>
      <c r="N95" s="345"/>
      <c r="O95" s="345"/>
      <c r="P95" s="301"/>
    </row>
    <row r="96" spans="1:16" ht="13.5" hidden="1">
      <c r="A96" s="301"/>
      <c r="B96" s="346"/>
      <c r="C96" s="362" t="s">
        <v>70</v>
      </c>
      <c r="D96" s="398" t="s">
        <v>68</v>
      </c>
      <c r="E96" s="345"/>
      <c r="F96" s="345"/>
      <c r="G96" s="345"/>
      <c r="H96" s="345"/>
      <c r="I96" s="345"/>
      <c r="J96" s="382"/>
      <c r="K96" s="382"/>
      <c r="L96" s="345"/>
      <c r="M96" s="345"/>
      <c r="N96" s="345"/>
      <c r="O96" s="345"/>
      <c r="P96" s="301"/>
    </row>
    <row r="97" spans="1:16" ht="25.5" hidden="1">
      <c r="A97" s="301"/>
      <c r="B97" s="349">
        <v>1210000</v>
      </c>
      <c r="C97" s="350" t="s">
        <v>161</v>
      </c>
      <c r="D97" s="351" t="s">
        <v>68</v>
      </c>
      <c r="E97" s="345"/>
      <c r="F97" s="345"/>
      <c r="G97" s="345"/>
      <c r="H97" s="345"/>
      <c r="I97" s="345"/>
      <c r="J97" s="382"/>
      <c r="K97" s="382"/>
      <c r="L97" s="345"/>
      <c r="M97" s="345"/>
      <c r="N97" s="345"/>
      <c r="O97" s="345"/>
      <c r="P97" s="301"/>
    </row>
    <row r="98" spans="1:16" ht="14.25" hidden="1" thickBot="1">
      <c r="A98" s="301"/>
      <c r="B98" s="399"/>
      <c r="C98" s="400" t="s">
        <v>70</v>
      </c>
      <c r="D98" s="401" t="s">
        <v>68</v>
      </c>
      <c r="E98" s="345"/>
      <c r="F98" s="345"/>
      <c r="G98" s="345"/>
      <c r="H98" s="345"/>
      <c r="I98" s="345"/>
      <c r="J98" s="382"/>
      <c r="K98" s="382"/>
      <c r="L98" s="345"/>
      <c r="M98" s="345"/>
      <c r="N98" s="345"/>
      <c r="O98" s="345"/>
      <c r="P98" s="301"/>
    </row>
    <row r="99" spans="1:16" ht="25.5" hidden="1">
      <c r="A99" s="301"/>
      <c r="B99" s="402">
        <v>1211000</v>
      </c>
      <c r="C99" s="403" t="s">
        <v>162</v>
      </c>
      <c r="D99" s="404" t="s">
        <v>163</v>
      </c>
      <c r="E99" s="345"/>
      <c r="F99" s="345"/>
      <c r="G99" s="345"/>
      <c r="H99" s="345"/>
      <c r="I99" s="345"/>
      <c r="J99" s="382"/>
      <c r="K99" s="382"/>
      <c r="L99" s="345"/>
      <c r="M99" s="345"/>
      <c r="N99" s="345"/>
      <c r="O99" s="345"/>
      <c r="P99" s="301"/>
    </row>
    <row r="100" spans="1:16" ht="11.25" customHeight="1" hidden="1">
      <c r="A100" s="301"/>
      <c r="B100" s="405">
        <v>1212000</v>
      </c>
      <c r="C100" s="406" t="s">
        <v>164</v>
      </c>
      <c r="D100" s="331" t="s">
        <v>165</v>
      </c>
      <c r="E100" s="345"/>
      <c r="F100" s="345"/>
      <c r="G100" s="345"/>
      <c r="H100" s="345"/>
      <c r="I100" s="345"/>
      <c r="J100" s="382"/>
      <c r="K100" s="382"/>
      <c r="L100" s="345"/>
      <c r="M100" s="345"/>
      <c r="N100" s="345"/>
      <c r="O100" s="345"/>
      <c r="P100" s="301"/>
    </row>
    <row r="101" spans="1:16" ht="26.25" hidden="1" thickBot="1">
      <c r="A101" s="301"/>
      <c r="B101" s="407">
        <v>1213000</v>
      </c>
      <c r="C101" s="408" t="s">
        <v>166</v>
      </c>
      <c r="D101" s="331" t="s">
        <v>167</v>
      </c>
      <c r="E101" s="345"/>
      <c r="F101" s="345"/>
      <c r="G101" s="345"/>
      <c r="H101" s="345"/>
      <c r="I101" s="345"/>
      <c r="J101" s="382"/>
      <c r="K101" s="382"/>
      <c r="L101" s="345"/>
      <c r="M101" s="345"/>
      <c r="N101" s="345"/>
      <c r="O101" s="345"/>
      <c r="P101" s="301"/>
    </row>
    <row r="102" spans="1:16" ht="51" hidden="1">
      <c r="A102" s="301"/>
      <c r="B102" s="335">
        <v>1214000</v>
      </c>
      <c r="C102" s="409" t="s">
        <v>168</v>
      </c>
      <c r="D102" s="334" t="s">
        <v>169</v>
      </c>
      <c r="E102" s="345"/>
      <c r="F102" s="345"/>
      <c r="G102" s="345"/>
      <c r="H102" s="345"/>
      <c r="I102" s="345"/>
      <c r="J102" s="382"/>
      <c r="K102" s="382"/>
      <c r="L102" s="345"/>
      <c r="M102" s="345"/>
      <c r="N102" s="345"/>
      <c r="O102" s="345"/>
      <c r="P102" s="301"/>
    </row>
    <row r="103" spans="1:16" ht="38.25" hidden="1">
      <c r="A103" s="301"/>
      <c r="B103" s="338">
        <v>1215000</v>
      </c>
      <c r="C103" s="372" t="s">
        <v>170</v>
      </c>
      <c r="D103" s="410" t="s">
        <v>68</v>
      </c>
      <c r="E103" s="345"/>
      <c r="F103" s="345"/>
      <c r="G103" s="345"/>
      <c r="H103" s="345"/>
      <c r="I103" s="345"/>
      <c r="J103" s="382"/>
      <c r="K103" s="382"/>
      <c r="L103" s="345"/>
      <c r="M103" s="345"/>
      <c r="N103" s="345"/>
      <c r="O103" s="345"/>
      <c r="P103" s="301"/>
    </row>
    <row r="104" spans="1:16" ht="13.5" hidden="1">
      <c r="A104" s="301"/>
      <c r="B104" s="341"/>
      <c r="C104" s="342" t="s">
        <v>70</v>
      </c>
      <c r="D104" s="411" t="s">
        <v>68</v>
      </c>
      <c r="E104" s="345"/>
      <c r="F104" s="345"/>
      <c r="G104" s="345"/>
      <c r="H104" s="345"/>
      <c r="I104" s="345"/>
      <c r="J104" s="382"/>
      <c r="K104" s="382"/>
      <c r="L104" s="345"/>
      <c r="M104" s="345"/>
      <c r="N104" s="345"/>
      <c r="O104" s="345"/>
      <c r="P104" s="301"/>
    </row>
    <row r="105" spans="1:16" ht="51" hidden="1">
      <c r="A105" s="301"/>
      <c r="B105" s="341">
        <v>1215100</v>
      </c>
      <c r="C105" s="412" t="s">
        <v>171</v>
      </c>
      <c r="D105" s="355" t="s">
        <v>172</v>
      </c>
      <c r="E105" s="345"/>
      <c r="F105" s="345"/>
      <c r="G105" s="345"/>
      <c r="H105" s="345"/>
      <c r="I105" s="345"/>
      <c r="J105" s="382"/>
      <c r="K105" s="382"/>
      <c r="L105" s="345"/>
      <c r="M105" s="345"/>
      <c r="N105" s="345"/>
      <c r="O105" s="345"/>
      <c r="P105" s="301"/>
    </row>
    <row r="106" spans="1:16" ht="38.25" hidden="1">
      <c r="A106" s="301"/>
      <c r="B106" s="341">
        <v>1215200</v>
      </c>
      <c r="C106" s="412" t="s">
        <v>173</v>
      </c>
      <c r="D106" s="355" t="s">
        <v>174</v>
      </c>
      <c r="E106" s="345"/>
      <c r="F106" s="345"/>
      <c r="G106" s="345"/>
      <c r="H106" s="345"/>
      <c r="I106" s="345"/>
      <c r="J106" s="382"/>
      <c r="K106" s="382"/>
      <c r="L106" s="345"/>
      <c r="M106" s="345"/>
      <c r="N106" s="345"/>
      <c r="O106" s="345"/>
      <c r="P106" s="301"/>
    </row>
    <row r="107" spans="1:16" ht="38.25" hidden="1">
      <c r="A107" s="301"/>
      <c r="B107" s="341">
        <v>1215300</v>
      </c>
      <c r="C107" s="412" t="s">
        <v>175</v>
      </c>
      <c r="D107" s="355" t="s">
        <v>176</v>
      </c>
      <c r="E107" s="345"/>
      <c r="F107" s="345"/>
      <c r="G107" s="345"/>
      <c r="H107" s="345"/>
      <c r="I107" s="345"/>
      <c r="J107" s="382"/>
      <c r="K107" s="382"/>
      <c r="L107" s="345"/>
      <c r="M107" s="345"/>
      <c r="N107" s="345"/>
      <c r="O107" s="345"/>
      <c r="P107" s="301"/>
    </row>
    <row r="108" spans="1:16" ht="25.5" hidden="1">
      <c r="A108" s="301"/>
      <c r="B108" s="352">
        <v>1215400</v>
      </c>
      <c r="C108" s="375" t="s">
        <v>177</v>
      </c>
      <c r="D108" s="345" t="s">
        <v>178</v>
      </c>
      <c r="E108" s="345"/>
      <c r="F108" s="345"/>
      <c r="G108" s="345"/>
      <c r="H108" s="345"/>
      <c r="I108" s="345"/>
      <c r="J108" s="382"/>
      <c r="K108" s="382"/>
      <c r="L108" s="345"/>
      <c r="M108" s="345"/>
      <c r="N108" s="345"/>
      <c r="O108" s="345"/>
      <c r="P108" s="301"/>
    </row>
    <row r="109" spans="1:16" ht="12" customHeight="1" hidden="1">
      <c r="A109" s="301"/>
      <c r="B109" s="352">
        <v>1215500</v>
      </c>
      <c r="C109" s="412" t="s">
        <v>179</v>
      </c>
      <c r="D109" s="345" t="s">
        <v>180</v>
      </c>
      <c r="E109" s="345"/>
      <c r="F109" s="345"/>
      <c r="G109" s="345"/>
      <c r="H109" s="345"/>
      <c r="I109" s="345"/>
      <c r="J109" s="382"/>
      <c r="K109" s="382"/>
      <c r="L109" s="345"/>
      <c r="M109" s="345"/>
      <c r="N109" s="345"/>
      <c r="O109" s="345"/>
      <c r="P109" s="301"/>
    </row>
    <row r="110" spans="1:16" ht="25.5" hidden="1">
      <c r="A110" s="301"/>
      <c r="B110" s="366">
        <v>1215600</v>
      </c>
      <c r="C110" s="413" t="s">
        <v>181</v>
      </c>
      <c r="D110" s="348" t="s">
        <v>182</v>
      </c>
      <c r="E110" s="345"/>
      <c r="F110" s="345"/>
      <c r="G110" s="345"/>
      <c r="H110" s="345"/>
      <c r="I110" s="345"/>
      <c r="J110" s="382"/>
      <c r="K110" s="382"/>
      <c r="L110" s="345"/>
      <c r="M110" s="345"/>
      <c r="N110" s="345"/>
      <c r="O110" s="345"/>
      <c r="P110" s="301"/>
    </row>
    <row r="111" spans="1:16" ht="38.25" hidden="1">
      <c r="A111" s="301"/>
      <c r="B111" s="349">
        <v>1216000</v>
      </c>
      <c r="C111" s="372" t="s">
        <v>183</v>
      </c>
      <c r="D111" s="410" t="s">
        <v>68</v>
      </c>
      <c r="E111" s="345"/>
      <c r="F111" s="345"/>
      <c r="G111" s="345"/>
      <c r="H111" s="345"/>
      <c r="I111" s="345"/>
      <c r="J111" s="382"/>
      <c r="K111" s="382"/>
      <c r="L111" s="345"/>
      <c r="M111" s="345"/>
      <c r="N111" s="345"/>
      <c r="O111" s="345"/>
      <c r="P111" s="301"/>
    </row>
    <row r="112" spans="1:16" ht="13.5" hidden="1">
      <c r="A112" s="301"/>
      <c r="B112" s="354"/>
      <c r="C112" s="342" t="s">
        <v>70</v>
      </c>
      <c r="D112" s="411" t="s">
        <v>68</v>
      </c>
      <c r="E112" s="345"/>
      <c r="F112" s="345"/>
      <c r="G112" s="345"/>
      <c r="H112" s="345"/>
      <c r="I112" s="345"/>
      <c r="J112" s="382"/>
      <c r="K112" s="382"/>
      <c r="L112" s="345"/>
      <c r="M112" s="345"/>
      <c r="N112" s="345"/>
      <c r="O112" s="345"/>
      <c r="P112" s="301"/>
    </row>
    <row r="113" spans="1:16" ht="51" hidden="1">
      <c r="A113" s="301"/>
      <c r="B113" s="341">
        <v>1216100</v>
      </c>
      <c r="C113" s="375" t="s">
        <v>184</v>
      </c>
      <c r="D113" s="355" t="s">
        <v>185</v>
      </c>
      <c r="E113" s="345"/>
      <c r="F113" s="345"/>
      <c r="G113" s="345"/>
      <c r="H113" s="345"/>
      <c r="I113" s="345"/>
      <c r="J113" s="382"/>
      <c r="K113" s="382"/>
      <c r="L113" s="345"/>
      <c r="M113" s="345"/>
      <c r="N113" s="345"/>
      <c r="O113" s="345"/>
      <c r="P113" s="301"/>
    </row>
    <row r="114" spans="1:16" ht="76.5" hidden="1">
      <c r="A114" s="301"/>
      <c r="B114" s="341">
        <v>1216200</v>
      </c>
      <c r="C114" s="375" t="s">
        <v>186</v>
      </c>
      <c r="D114" s="355" t="s">
        <v>187</v>
      </c>
      <c r="E114" s="345"/>
      <c r="F114" s="345"/>
      <c r="G114" s="345"/>
      <c r="H114" s="345"/>
      <c r="I114" s="345"/>
      <c r="J114" s="382"/>
      <c r="K114" s="382"/>
      <c r="L114" s="345"/>
      <c r="M114" s="345"/>
      <c r="N114" s="345"/>
      <c r="O114" s="345"/>
      <c r="P114" s="301"/>
    </row>
    <row r="115" spans="1:16" ht="39" hidden="1" thickBot="1">
      <c r="A115" s="301"/>
      <c r="B115" s="399">
        <v>1216300</v>
      </c>
      <c r="C115" s="414" t="s">
        <v>188</v>
      </c>
      <c r="D115" s="401" t="s">
        <v>189</v>
      </c>
      <c r="E115" s="345"/>
      <c r="F115" s="345"/>
      <c r="G115" s="345"/>
      <c r="H115" s="345"/>
      <c r="I115" s="345"/>
      <c r="J115" s="382"/>
      <c r="K115" s="382"/>
      <c r="L115" s="345"/>
      <c r="M115" s="345"/>
      <c r="N115" s="345"/>
      <c r="O115" s="345"/>
      <c r="P115" s="301"/>
    </row>
    <row r="116" spans="1:16" ht="26.25" hidden="1" thickBot="1">
      <c r="A116" s="301"/>
      <c r="B116" s="415">
        <v>1217000</v>
      </c>
      <c r="C116" s="416" t="s">
        <v>190</v>
      </c>
      <c r="D116" s="417" t="s">
        <v>191</v>
      </c>
      <c r="E116" s="345"/>
      <c r="F116" s="345"/>
      <c r="G116" s="345"/>
      <c r="H116" s="345"/>
      <c r="I116" s="345"/>
      <c r="J116" s="382"/>
      <c r="K116" s="382"/>
      <c r="L116" s="345"/>
      <c r="M116" s="345"/>
      <c r="N116" s="345"/>
      <c r="O116" s="345"/>
      <c r="P116" s="301"/>
    </row>
    <row r="117" spans="1:16" ht="26.25" hidden="1" thickBot="1">
      <c r="A117" s="301"/>
      <c r="B117" s="405">
        <v>1220000</v>
      </c>
      <c r="C117" s="418" t="s">
        <v>192</v>
      </c>
      <c r="D117" s="331" t="s">
        <v>193</v>
      </c>
      <c r="E117" s="345"/>
      <c r="F117" s="345"/>
      <c r="G117" s="345"/>
      <c r="H117" s="345"/>
      <c r="I117" s="345"/>
      <c r="J117" s="382"/>
      <c r="K117" s="382"/>
      <c r="L117" s="345"/>
      <c r="M117" s="345"/>
      <c r="N117" s="345"/>
      <c r="O117" s="345"/>
      <c r="P117" s="301"/>
    </row>
    <row r="118" spans="1:16" ht="13.5">
      <c r="A118" s="301"/>
      <c r="B118" s="301"/>
      <c r="C118" s="302"/>
      <c r="D118" s="303"/>
      <c r="E118" s="301"/>
      <c r="F118" s="304"/>
      <c r="G118" s="304"/>
      <c r="H118" s="301"/>
      <c r="I118" s="301"/>
      <c r="J118" s="305"/>
      <c r="K118" s="305"/>
      <c r="L118" s="301"/>
      <c r="M118" s="301"/>
      <c r="N118" s="301"/>
      <c r="O118" s="301"/>
      <c r="P118" s="301"/>
    </row>
    <row r="119" spans="1:16" ht="13.5">
      <c r="A119" s="301"/>
      <c r="B119" s="310"/>
      <c r="C119" s="310" t="s">
        <v>1227</v>
      </c>
      <c r="D119" s="310"/>
      <c r="E119" s="301"/>
      <c r="F119" s="304"/>
      <c r="G119" s="304"/>
      <c r="H119" s="301"/>
      <c r="I119" s="301"/>
      <c r="J119" s="305"/>
      <c r="K119" s="305"/>
      <c r="L119" s="301"/>
      <c r="M119" s="301"/>
      <c r="N119" s="301"/>
      <c r="O119" s="301"/>
      <c r="P119" s="301"/>
    </row>
    <row r="120" spans="1:16" s="17" customFormat="1" ht="12.75" customHeight="1">
      <c r="A120" s="310"/>
      <c r="B120" s="310"/>
      <c r="C120" s="310"/>
      <c r="D120" s="310"/>
      <c r="E120" s="310"/>
      <c r="F120" s="310"/>
      <c r="G120" s="310"/>
      <c r="H120" s="385"/>
      <c r="I120" s="385"/>
      <c r="J120" s="419"/>
      <c r="K120" s="419"/>
      <c r="L120" s="385"/>
      <c r="M120" s="385"/>
      <c r="N120" s="420"/>
      <c r="O120" s="385"/>
      <c r="P120" s="385"/>
    </row>
    <row r="121" spans="1:16" s="17" customFormat="1" ht="27" customHeight="1">
      <c r="A121" s="320"/>
      <c r="B121" s="1872" t="s">
        <v>506</v>
      </c>
      <c r="C121" s="1872"/>
      <c r="D121" s="320" t="s">
        <v>1011</v>
      </c>
      <c r="E121" s="387"/>
      <c r="F121" s="385"/>
      <c r="G121" s="158" t="s">
        <v>934</v>
      </c>
      <c r="I121" s="320"/>
      <c r="J121" s="419"/>
      <c r="K121" s="419"/>
      <c r="L121" s="385"/>
      <c r="M121" s="385"/>
      <c r="N121" s="385"/>
      <c r="O121" s="385"/>
      <c r="P121" s="385"/>
    </row>
    <row r="122" spans="1:16" s="17" customFormat="1" ht="7.5" customHeight="1">
      <c r="A122" s="320"/>
      <c r="B122" s="388"/>
      <c r="C122" s="389"/>
      <c r="D122" s="320"/>
      <c r="E122" s="387"/>
      <c r="F122" s="385"/>
      <c r="G122" s="385"/>
      <c r="H122" s="1869"/>
      <c r="I122" s="1869"/>
      <c r="J122" s="419"/>
      <c r="K122" s="419"/>
      <c r="L122" s="385"/>
      <c r="M122" s="385"/>
      <c r="N122" s="385"/>
      <c r="O122" s="385"/>
      <c r="P122" s="385"/>
    </row>
    <row r="123" spans="1:16" s="17" customFormat="1" ht="0.75" customHeight="1">
      <c r="A123" s="320"/>
      <c r="B123" s="388"/>
      <c r="C123" s="389"/>
      <c r="D123" s="320"/>
      <c r="E123" s="387"/>
      <c r="F123" s="390"/>
      <c r="G123" s="390"/>
      <c r="H123" s="320"/>
      <c r="I123" s="385"/>
      <c r="J123" s="419"/>
      <c r="K123" s="419"/>
      <c r="L123" s="385"/>
      <c r="M123" s="385"/>
      <c r="N123" s="385"/>
      <c r="O123" s="385"/>
      <c r="P123" s="385"/>
    </row>
    <row r="124" spans="2:16" s="17" customFormat="1" ht="13.5">
      <c r="B124" s="320" t="s">
        <v>525</v>
      </c>
      <c r="C124" s="389"/>
      <c r="D124" s="320"/>
      <c r="E124" s="387"/>
      <c r="F124" s="320"/>
      <c r="G124" s="320"/>
      <c r="H124" s="320"/>
      <c r="I124" s="385"/>
      <c r="J124" s="419"/>
      <c r="K124" s="419"/>
      <c r="L124" s="385"/>
      <c r="M124" s="385"/>
      <c r="N124" s="385"/>
      <c r="O124" s="385"/>
      <c r="P124" s="385"/>
    </row>
    <row r="125" spans="1:16" s="17" customFormat="1" ht="3" customHeight="1">
      <c r="A125" s="320"/>
      <c r="B125" s="388"/>
      <c r="C125" s="389"/>
      <c r="D125" s="320"/>
      <c r="E125" s="387"/>
      <c r="F125" s="320"/>
      <c r="G125" s="320"/>
      <c r="H125" s="320"/>
      <c r="I125" s="385"/>
      <c r="J125" s="419"/>
      <c r="K125" s="419"/>
      <c r="L125" s="385"/>
      <c r="M125" s="385"/>
      <c r="N125" s="385"/>
      <c r="O125" s="385"/>
      <c r="P125" s="385"/>
    </row>
    <row r="126" spans="1:16" s="17" customFormat="1" ht="26.25" customHeight="1">
      <c r="A126" s="320"/>
      <c r="C126" s="982" t="s">
        <v>509</v>
      </c>
      <c r="D126" s="320" t="s">
        <v>1018</v>
      </c>
      <c r="E126" s="387"/>
      <c r="F126" s="385"/>
      <c r="G126" s="385"/>
      <c r="H126" s="387"/>
      <c r="I126" s="320"/>
      <c r="J126" s="419"/>
      <c r="K126" s="419"/>
      <c r="L126" s="385"/>
      <c r="M126" s="385"/>
      <c r="N126" s="385"/>
      <c r="O126" s="385"/>
      <c r="P126" s="385"/>
    </row>
    <row r="127" spans="1:16" s="17" customFormat="1" ht="13.5">
      <c r="A127" s="320"/>
      <c r="B127" s="388"/>
      <c r="C127" s="389"/>
      <c r="D127" s="320"/>
      <c r="E127" s="387"/>
      <c r="F127" s="385"/>
      <c r="G127" s="385"/>
      <c r="H127" s="1869"/>
      <c r="I127" s="1869"/>
      <c r="J127" s="419"/>
      <c r="K127" s="419"/>
      <c r="L127" s="385"/>
      <c r="M127" s="385"/>
      <c r="N127" s="385"/>
      <c r="O127" s="385"/>
      <c r="P127" s="385"/>
    </row>
    <row r="128" spans="1:16" s="19" customFormat="1" ht="24.75" customHeight="1">
      <c r="A128" s="320"/>
      <c r="B128" s="320"/>
      <c r="C128" s="389"/>
      <c r="D128" s="320"/>
      <c r="E128" s="387"/>
      <c r="F128" s="320"/>
      <c r="G128" s="320"/>
      <c r="H128" s="320"/>
      <c r="I128" s="301"/>
      <c r="J128" s="305"/>
      <c r="K128" s="305"/>
      <c r="L128" s="301"/>
      <c r="M128" s="301"/>
      <c r="N128" s="301"/>
      <c r="O128" s="301"/>
      <c r="P128" s="301"/>
    </row>
  </sheetData>
  <sheetProtection/>
  <mergeCells count="15">
    <mergeCell ref="B2:N2"/>
    <mergeCell ref="A3:O3"/>
    <mergeCell ref="B4:N4"/>
    <mergeCell ref="C6:H6"/>
    <mergeCell ref="E17:E18"/>
    <mergeCell ref="F17:H17"/>
    <mergeCell ref="I17:I18"/>
    <mergeCell ref="J17:J18"/>
    <mergeCell ref="K17:K18"/>
    <mergeCell ref="L17:L18"/>
    <mergeCell ref="B121:C121"/>
    <mergeCell ref="M17:N17"/>
    <mergeCell ref="O17:O18"/>
    <mergeCell ref="H122:I122"/>
    <mergeCell ref="H127:I127"/>
  </mergeCells>
  <printOptions/>
  <pageMargins left="0.5118110236220472" right="0.5118110236220472" top="0.35433070866141736" bottom="0.551181102362204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N107"/>
  <sheetViews>
    <sheetView zoomScalePageLayoutView="0" workbookViewId="0" topLeftCell="A1">
      <selection activeCell="B4" sqref="B4:N4"/>
    </sheetView>
  </sheetViews>
  <sheetFormatPr defaultColWidth="9.140625" defaultRowHeight="12.75"/>
  <cols>
    <col min="1" max="1" width="1.8515625" style="1" customWidth="1"/>
    <col min="2" max="2" width="8.00390625" style="1" customWidth="1"/>
    <col min="3" max="3" width="37.421875" style="2" customWidth="1"/>
    <col min="4" max="4" width="5.57421875" style="3" customWidth="1"/>
    <col min="5" max="5" width="6.140625" style="1" customWidth="1"/>
    <col min="6" max="6" width="6.140625" style="16" customWidth="1"/>
    <col min="7" max="7" width="11.140625" style="16" customWidth="1"/>
    <col min="8" max="8" width="7.28125" style="1" customWidth="1"/>
    <col min="9" max="9" width="11.28125" style="1" customWidth="1"/>
    <col min="10" max="10" width="11.7109375" style="4" customWidth="1"/>
    <col min="11" max="11" width="12.421875" style="4" customWidth="1"/>
    <col min="12" max="12" width="11.28125" style="1" customWidth="1"/>
    <col min="13" max="13" width="5.57421875" style="1" customWidth="1"/>
    <col min="14" max="14" width="5.00390625" style="1" customWidth="1"/>
    <col min="15" max="15" width="5.140625" style="1" customWidth="1"/>
    <col min="16" max="16" width="10.00390625" style="1" customWidth="1"/>
    <col min="17" max="17" width="9.57421875" style="1" bestFit="1" customWidth="1"/>
    <col min="18" max="16384" width="9.140625" style="1" customWidth="1"/>
  </cols>
  <sheetData>
    <row r="1" spans="1:16" ht="9.75" customHeight="1">
      <c r="A1" s="301"/>
      <c r="B1" s="301" t="s">
        <v>52</v>
      </c>
      <c r="C1" s="302"/>
      <c r="D1" s="303"/>
      <c r="E1" s="301"/>
      <c r="F1" s="304"/>
      <c r="G1" s="304"/>
      <c r="H1" s="301"/>
      <c r="I1" s="301"/>
      <c r="J1" s="305"/>
      <c r="K1" s="305"/>
      <c r="L1" s="301"/>
      <c r="M1" s="301"/>
      <c r="N1" s="301"/>
      <c r="O1" s="306" t="s">
        <v>420</v>
      </c>
      <c r="P1" s="301"/>
    </row>
    <row r="2" spans="1:16" s="5" customFormat="1" ht="14.25" customHeight="1">
      <c r="A2" s="322"/>
      <c r="B2" s="1875" t="s">
        <v>421</v>
      </c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  <c r="N2" s="1875"/>
      <c r="O2" s="421"/>
      <c r="P2" s="322"/>
    </row>
    <row r="3" spans="1:16" s="5" customFormat="1" ht="15" customHeight="1">
      <c r="A3" s="1866" t="s">
        <v>526</v>
      </c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322"/>
    </row>
    <row r="4" spans="1:16" s="5" customFormat="1" ht="13.5" customHeight="1">
      <c r="A4" s="322"/>
      <c r="B4" s="1858" t="s">
        <v>1204</v>
      </c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308"/>
      <c r="P4" s="322"/>
    </row>
    <row r="5" spans="1:16" s="14" customFormat="1" ht="15" customHeight="1" thickBot="1">
      <c r="A5" s="158" t="s">
        <v>532</v>
      </c>
      <c r="B5" s="423"/>
      <c r="C5" s="1859" t="s">
        <v>527</v>
      </c>
      <c r="D5" s="1859"/>
      <c r="E5" s="1859"/>
      <c r="F5" s="1859"/>
      <c r="G5" s="1859"/>
      <c r="H5" s="1859"/>
      <c r="I5" s="151" t="s">
        <v>423</v>
      </c>
      <c r="J5" s="145"/>
      <c r="K5" s="144"/>
      <c r="L5" s="145"/>
      <c r="M5" s="145"/>
      <c r="N5" s="145"/>
      <c r="O5" s="145"/>
      <c r="P5" s="145"/>
    </row>
    <row r="6" spans="1:16" s="6" customFormat="1" ht="10.5" customHeight="1" thickBot="1">
      <c r="A6" s="158" t="s">
        <v>528</v>
      </c>
      <c r="B6" s="158"/>
      <c r="C6" s="424" t="s">
        <v>529</v>
      </c>
      <c r="D6" s="158"/>
      <c r="E6" s="158"/>
      <c r="F6" s="158"/>
      <c r="G6" s="158"/>
      <c r="H6" s="158"/>
      <c r="I6" s="146"/>
      <c r="J6" s="146"/>
      <c r="K6" s="146"/>
      <c r="L6" s="146"/>
      <c r="M6" s="158" t="s">
        <v>519</v>
      </c>
      <c r="N6" s="425" t="s">
        <v>829</v>
      </c>
      <c r="O6" s="158"/>
      <c r="P6" s="146"/>
    </row>
    <row r="7" spans="1:16" s="6" customFormat="1" ht="12" customHeight="1" thickBot="1">
      <c r="A7" s="158" t="s">
        <v>513</v>
      </c>
      <c r="B7" s="158"/>
      <c r="C7" s="158"/>
      <c r="D7" s="158"/>
      <c r="E7" s="158"/>
      <c r="F7" s="158"/>
      <c r="G7" s="311"/>
      <c r="H7" s="158"/>
      <c r="I7" s="146"/>
      <c r="J7" s="146"/>
      <c r="K7" s="146"/>
      <c r="L7" s="146"/>
      <c r="M7" s="158" t="s">
        <v>520</v>
      </c>
      <c r="N7" s="425" t="s">
        <v>407</v>
      </c>
      <c r="O7" s="158"/>
      <c r="P7" s="146"/>
    </row>
    <row r="8" spans="1:16" s="6" customFormat="1" ht="11.25" customHeight="1" thickBot="1">
      <c r="A8" s="158" t="s">
        <v>514</v>
      </c>
      <c r="B8" s="158"/>
      <c r="C8" s="158"/>
      <c r="D8" s="158"/>
      <c r="E8" s="313" t="s">
        <v>59</v>
      </c>
      <c r="F8" s="158"/>
      <c r="G8" s="311"/>
      <c r="H8" s="158" t="s">
        <v>47</v>
      </c>
      <c r="I8" s="146"/>
      <c r="J8" s="146"/>
      <c r="K8" s="146"/>
      <c r="L8" s="146"/>
      <c r="M8" s="158" t="s">
        <v>521</v>
      </c>
      <c r="N8" s="425" t="s">
        <v>407</v>
      </c>
      <c r="O8" s="158"/>
      <c r="P8" s="146"/>
    </row>
    <row r="9" spans="1:18" s="6" customFormat="1" ht="12" customHeight="1" thickBot="1">
      <c r="A9" s="158" t="s">
        <v>515</v>
      </c>
      <c r="B9" s="158"/>
      <c r="C9" s="158"/>
      <c r="D9" s="158"/>
      <c r="E9" s="158"/>
      <c r="F9" s="158"/>
      <c r="G9" s="311"/>
      <c r="H9" s="158"/>
      <c r="I9" s="146" t="s">
        <v>831</v>
      </c>
      <c r="J9" s="146"/>
      <c r="K9" s="146"/>
      <c r="L9" s="146"/>
      <c r="M9" s="160"/>
      <c r="N9" s="147"/>
      <c r="O9" s="147"/>
      <c r="P9" s="147"/>
      <c r="Q9" s="9"/>
      <c r="R9" s="9"/>
    </row>
    <row r="10" spans="1:16" s="6" customFormat="1" ht="12" customHeight="1" thickBot="1">
      <c r="A10" s="158" t="s">
        <v>530</v>
      </c>
      <c r="B10" s="314"/>
      <c r="C10" s="315"/>
      <c r="D10" s="158"/>
      <c r="E10" s="314"/>
      <c r="F10" s="158"/>
      <c r="G10" s="311"/>
      <c r="H10" s="158"/>
      <c r="I10" s="146" t="s">
        <v>425</v>
      </c>
      <c r="J10" s="146"/>
      <c r="K10" s="146"/>
      <c r="L10" s="146"/>
      <c r="M10" s="158"/>
      <c r="N10" s="425" t="s">
        <v>407</v>
      </c>
      <c r="O10" s="146"/>
      <c r="P10" s="146"/>
    </row>
    <row r="11" spans="1:16" s="6" customFormat="1" ht="14.25" customHeight="1" thickBot="1">
      <c r="A11" s="316" t="s">
        <v>531</v>
      </c>
      <c r="B11" s="316"/>
      <c r="C11" s="317"/>
      <c r="D11" s="316"/>
      <c r="E11" s="158"/>
      <c r="F11" s="158"/>
      <c r="G11" s="311"/>
      <c r="H11" s="158"/>
      <c r="I11" s="146" t="s">
        <v>426</v>
      </c>
      <c r="J11" s="146"/>
      <c r="K11" s="146"/>
      <c r="L11" s="146"/>
      <c r="M11" s="146"/>
      <c r="N11" s="146"/>
      <c r="O11" s="146"/>
      <c r="P11" s="146"/>
    </row>
    <row r="12" spans="1:15" s="7" customFormat="1" ht="13.5" thickBot="1">
      <c r="A12" s="311" t="s">
        <v>516</v>
      </c>
      <c r="B12" s="311"/>
      <c r="C12" s="314"/>
      <c r="D12" s="314"/>
      <c r="E12" s="318" t="s">
        <v>830</v>
      </c>
      <c r="F12" s="314"/>
      <c r="G12" s="311"/>
      <c r="H12" s="314"/>
      <c r="I12" s="149" t="s">
        <v>1303</v>
      </c>
      <c r="J12" s="146"/>
      <c r="K12" s="146"/>
      <c r="L12" s="146"/>
      <c r="M12" s="146"/>
      <c r="N12" s="148" t="s">
        <v>205</v>
      </c>
      <c r="O12" s="146"/>
    </row>
    <row r="13" spans="1:16" s="8" customFormat="1" ht="12" customHeight="1" thickBot="1">
      <c r="A13" s="158" t="s">
        <v>517</v>
      </c>
      <c r="B13" s="158"/>
      <c r="C13" s="158"/>
      <c r="D13" s="316"/>
      <c r="E13" s="316"/>
      <c r="F13" s="316"/>
      <c r="G13" s="311"/>
      <c r="H13" s="314"/>
      <c r="I13" s="149" t="s">
        <v>428</v>
      </c>
      <c r="J13" s="149"/>
      <c r="K13" s="146"/>
      <c r="L13" s="146"/>
      <c r="M13" s="146"/>
      <c r="N13" s="146"/>
      <c r="O13" s="149"/>
      <c r="P13" s="149"/>
    </row>
    <row r="14" spans="1:16" s="10" customFormat="1" ht="9" customHeight="1" thickBot="1">
      <c r="A14" s="158" t="s">
        <v>518</v>
      </c>
      <c r="B14" s="319"/>
      <c r="C14" s="320"/>
      <c r="D14" s="320"/>
      <c r="E14" s="321"/>
      <c r="F14" s="320"/>
      <c r="G14" s="315"/>
      <c r="H14" s="320"/>
      <c r="I14" s="149"/>
      <c r="J14" s="149"/>
      <c r="K14" s="151"/>
      <c r="L14" s="151"/>
      <c r="M14" s="151"/>
      <c r="N14" s="151"/>
      <c r="O14" s="151"/>
      <c r="P14" s="151"/>
    </row>
    <row r="15" spans="1:16" s="5" customFormat="1" ht="3" customHeight="1" thickBot="1">
      <c r="A15" s="322"/>
      <c r="B15" s="311"/>
      <c r="C15" s="311"/>
      <c r="D15" s="323"/>
      <c r="E15" s="324"/>
      <c r="F15" s="324"/>
      <c r="G15" s="324"/>
      <c r="H15" s="324"/>
      <c r="I15" s="322"/>
      <c r="J15" s="392"/>
      <c r="K15" s="392"/>
      <c r="L15" s="322"/>
      <c r="M15" s="322"/>
      <c r="N15" s="322"/>
      <c r="O15" s="322"/>
      <c r="P15" s="322"/>
    </row>
    <row r="16" spans="1:28" s="11" customFormat="1" ht="24" customHeight="1" thickBot="1">
      <c r="A16" s="385"/>
      <c r="B16" s="327" t="s">
        <v>429</v>
      </c>
      <c r="C16" s="376" t="s">
        <v>522</v>
      </c>
      <c r="D16" s="426"/>
      <c r="E16" s="1860" t="s">
        <v>432</v>
      </c>
      <c r="F16" s="1862" t="s">
        <v>433</v>
      </c>
      <c r="G16" s="1863"/>
      <c r="H16" s="1864"/>
      <c r="I16" s="1860" t="s">
        <v>437</v>
      </c>
      <c r="J16" s="1870" t="s">
        <v>438</v>
      </c>
      <c r="K16" s="1870" t="s">
        <v>439</v>
      </c>
      <c r="L16" s="1860" t="s">
        <v>440</v>
      </c>
      <c r="M16" s="1862" t="s">
        <v>441</v>
      </c>
      <c r="N16" s="1864"/>
      <c r="O16" s="1860" t="s">
        <v>442</v>
      </c>
      <c r="P16" s="3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2" customFormat="1" ht="40.5" customHeight="1" thickBot="1">
      <c r="A17" s="393"/>
      <c r="B17" s="427"/>
      <c r="C17" s="328" t="s">
        <v>431</v>
      </c>
      <c r="D17" s="329" t="s">
        <v>64</v>
      </c>
      <c r="E17" s="1861"/>
      <c r="F17" s="378" t="s">
        <v>523</v>
      </c>
      <c r="G17" s="378" t="s">
        <v>893</v>
      </c>
      <c r="H17" s="378" t="s">
        <v>436</v>
      </c>
      <c r="I17" s="1861"/>
      <c r="J17" s="1871"/>
      <c r="K17" s="1871"/>
      <c r="L17" s="1861"/>
      <c r="M17" s="378" t="s">
        <v>443</v>
      </c>
      <c r="N17" s="378" t="s">
        <v>444</v>
      </c>
      <c r="O17" s="1861"/>
      <c r="P17" s="393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17" ht="12" customHeight="1" thickBot="1">
      <c r="A18" s="301"/>
      <c r="B18" s="330" t="s">
        <v>445</v>
      </c>
      <c r="C18" s="330" t="s">
        <v>446</v>
      </c>
      <c r="D18" s="331" t="s">
        <v>414</v>
      </c>
      <c r="E18" s="850" t="s">
        <v>415</v>
      </c>
      <c r="F18" s="718" t="s">
        <v>416</v>
      </c>
      <c r="G18" s="334" t="s">
        <v>447</v>
      </c>
      <c r="H18" s="334" t="s">
        <v>448</v>
      </c>
      <c r="I18" s="1167" t="s">
        <v>449</v>
      </c>
      <c r="J18" s="1166" t="s">
        <v>450</v>
      </c>
      <c r="K18" s="1166" t="s">
        <v>451</v>
      </c>
      <c r="L18" s="334" t="s">
        <v>452</v>
      </c>
      <c r="M18" s="1165" t="s">
        <v>453</v>
      </c>
      <c r="N18" s="334" t="s">
        <v>454</v>
      </c>
      <c r="O18" s="334" t="s">
        <v>455</v>
      </c>
      <c r="P18" s="301"/>
      <c r="Q18" s="19"/>
    </row>
    <row r="19" spans="1:16" s="13" customFormat="1" ht="18.75" customHeight="1" hidden="1" thickBot="1">
      <c r="A19" s="394"/>
      <c r="B19" s="1334">
        <v>1100000</v>
      </c>
      <c r="C19" s="1335" t="s">
        <v>1144</v>
      </c>
      <c r="D19" s="380"/>
      <c r="E19" s="1336"/>
      <c r="F19" s="1337"/>
      <c r="G19" s="1433"/>
      <c r="H19" s="1434"/>
      <c r="I19" s="1435" t="e">
        <f>G</f>
        <v>#NAME?</v>
      </c>
      <c r="J19" s="1434"/>
      <c r="K19" s="1434"/>
      <c r="L19" s="1436"/>
      <c r="M19" s="1208"/>
      <c r="N19" s="901"/>
      <c r="O19" s="900"/>
      <c r="P19" s="394"/>
    </row>
    <row r="20" spans="1:16" s="13" customFormat="1" ht="38.25" hidden="1">
      <c r="A20" s="394"/>
      <c r="B20" s="877">
        <v>1110000</v>
      </c>
      <c r="C20" s="878" t="s">
        <v>69</v>
      </c>
      <c r="D20" s="891" t="s">
        <v>68</v>
      </c>
      <c r="E20" s="1164"/>
      <c r="F20" s="1065"/>
      <c r="G20" s="1164"/>
      <c r="H20" s="1065"/>
      <c r="I20" s="1164"/>
      <c r="J20" s="1329"/>
      <c r="K20" s="1065"/>
      <c r="L20" s="846"/>
      <c r="M20" s="846"/>
      <c r="N20" s="1164"/>
      <c r="O20" s="1065"/>
      <c r="P20" s="394"/>
    </row>
    <row r="21" spans="1:16" s="13" customFormat="1" ht="12.75" hidden="1">
      <c r="A21" s="394"/>
      <c r="B21" s="869"/>
      <c r="C21" s="879" t="s">
        <v>70</v>
      </c>
      <c r="D21" s="892" t="s">
        <v>68</v>
      </c>
      <c r="E21" s="748"/>
      <c r="F21" s="750"/>
      <c r="G21" s="748"/>
      <c r="H21" s="750"/>
      <c r="I21" s="748"/>
      <c r="J21" s="1330"/>
      <c r="K21" s="750"/>
      <c r="L21" s="345"/>
      <c r="M21" s="345"/>
      <c r="N21" s="748"/>
      <c r="O21" s="750"/>
      <c r="P21" s="394"/>
    </row>
    <row r="22" spans="1:16" s="13" customFormat="1" ht="26.25" hidden="1">
      <c r="A22" s="394"/>
      <c r="B22" s="869">
        <v>1111000</v>
      </c>
      <c r="C22" s="880" t="s">
        <v>71</v>
      </c>
      <c r="D22" s="750" t="s">
        <v>72</v>
      </c>
      <c r="E22" s="847"/>
      <c r="F22" s="750"/>
      <c r="G22" s="748"/>
      <c r="H22" s="750"/>
      <c r="I22" s="847"/>
      <c r="J22" s="1331"/>
      <c r="K22" s="845"/>
      <c r="L22" s="383"/>
      <c r="M22" s="345"/>
      <c r="N22" s="748"/>
      <c r="O22" s="750"/>
      <c r="P22" s="394"/>
    </row>
    <row r="23" spans="1:16" s="13" customFormat="1" ht="16.5" hidden="1">
      <c r="A23" s="394"/>
      <c r="B23" s="870">
        <v>1112000</v>
      </c>
      <c r="C23" s="881" t="s">
        <v>195</v>
      </c>
      <c r="D23" s="751" t="s">
        <v>196</v>
      </c>
      <c r="E23" s="847"/>
      <c r="F23" s="750"/>
      <c r="G23" s="748"/>
      <c r="H23" s="750"/>
      <c r="I23" s="847"/>
      <c r="J23" s="1331"/>
      <c r="K23" s="845"/>
      <c r="L23" s="383"/>
      <c r="M23" s="345"/>
      <c r="N23" s="748"/>
      <c r="O23" s="750"/>
      <c r="P23" s="394"/>
    </row>
    <row r="24" spans="1:16" s="13" customFormat="1" ht="16.5" hidden="1">
      <c r="A24" s="394"/>
      <c r="B24" s="871">
        <v>1140000</v>
      </c>
      <c r="C24" s="882" t="s">
        <v>73</v>
      </c>
      <c r="D24" s="715" t="s">
        <v>68</v>
      </c>
      <c r="E24" s="847"/>
      <c r="F24" s="750"/>
      <c r="G24" s="748"/>
      <c r="H24" s="750"/>
      <c r="I24" s="847"/>
      <c r="J24" s="1331"/>
      <c r="K24" s="845"/>
      <c r="L24" s="383"/>
      <c r="M24" s="345"/>
      <c r="N24" s="748"/>
      <c r="O24" s="750"/>
      <c r="P24" s="394"/>
    </row>
    <row r="25" spans="1:16" s="13" customFormat="1" ht="16.5" hidden="1">
      <c r="A25" s="394"/>
      <c r="B25" s="869"/>
      <c r="C25" s="879" t="s">
        <v>70</v>
      </c>
      <c r="D25" s="892" t="s">
        <v>68</v>
      </c>
      <c r="E25" s="847"/>
      <c r="F25" s="750"/>
      <c r="G25" s="748"/>
      <c r="H25" s="750"/>
      <c r="I25" s="748"/>
      <c r="J25" s="1330"/>
      <c r="K25" s="750"/>
      <c r="L25" s="345"/>
      <c r="M25" s="345"/>
      <c r="N25" s="748"/>
      <c r="O25" s="750"/>
      <c r="P25" s="394"/>
    </row>
    <row r="26" spans="1:16" s="13" customFormat="1" ht="16.5" hidden="1">
      <c r="A26" s="394"/>
      <c r="B26" s="872">
        <v>1142000</v>
      </c>
      <c r="C26" s="883" t="s">
        <v>74</v>
      </c>
      <c r="D26" s="750" t="s">
        <v>75</v>
      </c>
      <c r="E26" s="847"/>
      <c r="F26" s="750"/>
      <c r="G26" s="748"/>
      <c r="H26" s="750"/>
      <c r="I26" s="748"/>
      <c r="J26" s="1330"/>
      <c r="K26" s="750"/>
      <c r="L26" s="345"/>
      <c r="M26" s="345"/>
      <c r="N26" s="748"/>
      <c r="O26" s="750"/>
      <c r="P26" s="394"/>
    </row>
    <row r="27" spans="1:16" s="13" customFormat="1" ht="16.5" hidden="1">
      <c r="A27" s="394"/>
      <c r="B27" s="872">
        <v>1143000</v>
      </c>
      <c r="C27" s="883" t="s">
        <v>76</v>
      </c>
      <c r="D27" s="750" t="s">
        <v>77</v>
      </c>
      <c r="E27" s="847"/>
      <c r="F27" s="750"/>
      <c r="G27" s="748"/>
      <c r="H27" s="750"/>
      <c r="I27" s="748"/>
      <c r="J27" s="1330"/>
      <c r="K27" s="750"/>
      <c r="L27" s="345"/>
      <c r="M27" s="345"/>
      <c r="N27" s="748"/>
      <c r="O27" s="750"/>
      <c r="P27" s="394"/>
    </row>
    <row r="28" spans="1:16" s="13" customFormat="1" ht="16.5" hidden="1">
      <c r="A28" s="394"/>
      <c r="B28" s="872">
        <v>1144000</v>
      </c>
      <c r="C28" s="883" t="s">
        <v>78</v>
      </c>
      <c r="D28" s="750" t="s">
        <v>79</v>
      </c>
      <c r="E28" s="847"/>
      <c r="F28" s="750"/>
      <c r="G28" s="748"/>
      <c r="H28" s="750"/>
      <c r="I28" s="748"/>
      <c r="J28" s="1330"/>
      <c r="K28" s="750"/>
      <c r="L28" s="345"/>
      <c r="M28" s="345"/>
      <c r="N28" s="748"/>
      <c r="O28" s="750"/>
      <c r="P28" s="394"/>
    </row>
    <row r="29" spans="1:16" s="13" customFormat="1" ht="25.5" hidden="1">
      <c r="A29" s="394"/>
      <c r="B29" s="873">
        <v>1145000</v>
      </c>
      <c r="C29" s="883" t="s">
        <v>80</v>
      </c>
      <c r="D29" s="716" t="s">
        <v>68</v>
      </c>
      <c r="E29" s="847"/>
      <c r="F29" s="750"/>
      <c r="G29" s="748"/>
      <c r="H29" s="750"/>
      <c r="I29" s="748"/>
      <c r="J29" s="1330"/>
      <c r="K29" s="750"/>
      <c r="L29" s="345"/>
      <c r="M29" s="345"/>
      <c r="N29" s="748"/>
      <c r="O29" s="750"/>
      <c r="P29" s="394"/>
    </row>
    <row r="30" spans="1:16" s="13" customFormat="1" ht="16.5" hidden="1">
      <c r="A30" s="394"/>
      <c r="B30" s="869"/>
      <c r="C30" s="879" t="s">
        <v>70</v>
      </c>
      <c r="D30" s="892" t="s">
        <v>68</v>
      </c>
      <c r="E30" s="847"/>
      <c r="F30" s="750"/>
      <c r="G30" s="748"/>
      <c r="H30" s="750"/>
      <c r="I30" s="748"/>
      <c r="J30" s="1330"/>
      <c r="K30" s="750"/>
      <c r="L30" s="345"/>
      <c r="M30" s="345"/>
      <c r="N30" s="748"/>
      <c r="O30" s="750"/>
      <c r="P30" s="394"/>
    </row>
    <row r="31" spans="1:16" s="13" customFormat="1" ht="16.5" hidden="1">
      <c r="A31" s="394"/>
      <c r="B31" s="869">
        <v>1145100</v>
      </c>
      <c r="C31" s="883" t="s">
        <v>81</v>
      </c>
      <c r="D31" s="893" t="s">
        <v>82</v>
      </c>
      <c r="E31" s="847"/>
      <c r="F31" s="750"/>
      <c r="G31" s="748"/>
      <c r="H31" s="750"/>
      <c r="I31" s="847"/>
      <c r="J31" s="1331"/>
      <c r="K31" s="845"/>
      <c r="L31" s="383"/>
      <c r="M31" s="345"/>
      <c r="N31" s="748"/>
      <c r="O31" s="750"/>
      <c r="P31" s="394"/>
    </row>
    <row r="32" spans="1:16" s="13" customFormat="1" ht="12.75" hidden="1">
      <c r="A32" s="394"/>
      <c r="B32" s="872">
        <v>1145200</v>
      </c>
      <c r="C32" s="883" t="s">
        <v>83</v>
      </c>
      <c r="D32" s="893" t="s">
        <v>84</v>
      </c>
      <c r="E32" s="748"/>
      <c r="F32" s="750"/>
      <c r="G32" s="748"/>
      <c r="H32" s="750"/>
      <c r="I32" s="748"/>
      <c r="J32" s="1330"/>
      <c r="K32" s="750"/>
      <c r="L32" s="345"/>
      <c r="M32" s="345"/>
      <c r="N32" s="748"/>
      <c r="O32" s="750"/>
      <c r="P32" s="394"/>
    </row>
    <row r="33" spans="1:16" s="13" customFormat="1" ht="12.75" hidden="1">
      <c r="A33" s="394"/>
      <c r="B33" s="869">
        <v>1145400</v>
      </c>
      <c r="C33" s="884" t="s">
        <v>85</v>
      </c>
      <c r="D33" s="716" t="s">
        <v>86</v>
      </c>
      <c r="E33" s="748"/>
      <c r="F33" s="750"/>
      <c r="G33" s="748"/>
      <c r="H33" s="750"/>
      <c r="I33" s="748"/>
      <c r="J33" s="1330"/>
      <c r="K33" s="750"/>
      <c r="L33" s="345"/>
      <c r="M33" s="345"/>
      <c r="N33" s="748"/>
      <c r="O33" s="750"/>
      <c r="P33" s="394"/>
    </row>
    <row r="34" spans="1:16" s="13" customFormat="1" ht="12.75" customHeight="1" hidden="1">
      <c r="A34" s="394"/>
      <c r="B34" s="869">
        <v>1145500</v>
      </c>
      <c r="C34" s="883" t="s">
        <v>88</v>
      </c>
      <c r="D34" s="716" t="s">
        <v>89</v>
      </c>
      <c r="E34" s="748"/>
      <c r="F34" s="750"/>
      <c r="G34" s="748"/>
      <c r="H34" s="750"/>
      <c r="I34" s="748"/>
      <c r="J34" s="1330"/>
      <c r="K34" s="750"/>
      <c r="L34" s="345"/>
      <c r="M34" s="345"/>
      <c r="N34" s="748"/>
      <c r="O34" s="750"/>
      <c r="P34" s="394"/>
    </row>
    <row r="35" spans="1:16" s="13" customFormat="1" ht="10.5" customHeight="1" hidden="1">
      <c r="A35" s="394"/>
      <c r="B35" s="874">
        <v>1145600</v>
      </c>
      <c r="C35" s="885" t="s">
        <v>90</v>
      </c>
      <c r="D35" s="894" t="s">
        <v>91</v>
      </c>
      <c r="E35" s="748"/>
      <c r="F35" s="750"/>
      <c r="G35" s="748"/>
      <c r="H35" s="750"/>
      <c r="I35" s="748"/>
      <c r="J35" s="1330"/>
      <c r="K35" s="750"/>
      <c r="L35" s="345"/>
      <c r="M35" s="345"/>
      <c r="N35" s="748"/>
      <c r="O35" s="750"/>
      <c r="P35" s="394"/>
    </row>
    <row r="36" spans="1:16" s="13" customFormat="1" ht="26.25" hidden="1">
      <c r="A36" s="394"/>
      <c r="B36" s="868">
        <v>1150000</v>
      </c>
      <c r="C36" s="886" t="s">
        <v>92</v>
      </c>
      <c r="D36" s="749" t="s">
        <v>68</v>
      </c>
      <c r="E36" s="847"/>
      <c r="F36" s="845"/>
      <c r="G36" s="847"/>
      <c r="H36" s="845"/>
      <c r="I36" s="847"/>
      <c r="J36" s="1331"/>
      <c r="K36" s="845"/>
      <c r="L36" s="383"/>
      <c r="M36" s="345"/>
      <c r="N36" s="748"/>
      <c r="O36" s="750"/>
      <c r="P36" s="394"/>
    </row>
    <row r="37" spans="1:16" s="13" customFormat="1" ht="16.5" hidden="1">
      <c r="A37" s="394"/>
      <c r="B37" s="874"/>
      <c r="C37" s="887" t="s">
        <v>70</v>
      </c>
      <c r="D37" s="894" t="s">
        <v>68</v>
      </c>
      <c r="E37" s="847"/>
      <c r="F37" s="845"/>
      <c r="G37" s="847"/>
      <c r="H37" s="845"/>
      <c r="I37" s="847"/>
      <c r="J37" s="1331"/>
      <c r="K37" s="845"/>
      <c r="L37" s="383"/>
      <c r="M37" s="345"/>
      <c r="N37" s="748"/>
      <c r="O37" s="750"/>
      <c r="P37" s="394"/>
    </row>
    <row r="38" spans="1:16" s="13" customFormat="1" ht="16.5" hidden="1">
      <c r="A38" s="394"/>
      <c r="B38" s="875">
        <v>1151000</v>
      </c>
      <c r="C38" s="886" t="s">
        <v>93</v>
      </c>
      <c r="D38" s="749" t="s">
        <v>68</v>
      </c>
      <c r="E38" s="847"/>
      <c r="F38" s="845"/>
      <c r="G38" s="847"/>
      <c r="H38" s="845"/>
      <c r="I38" s="847"/>
      <c r="J38" s="1331"/>
      <c r="K38" s="845"/>
      <c r="L38" s="383"/>
      <c r="M38" s="345"/>
      <c r="N38" s="748"/>
      <c r="O38" s="750"/>
      <c r="P38" s="394"/>
    </row>
    <row r="39" spans="1:16" s="13" customFormat="1" ht="16.5" hidden="1">
      <c r="A39" s="394"/>
      <c r="B39" s="873"/>
      <c r="C39" s="888" t="s">
        <v>70</v>
      </c>
      <c r="D39" s="893" t="s">
        <v>68</v>
      </c>
      <c r="E39" s="847"/>
      <c r="F39" s="845"/>
      <c r="G39" s="847"/>
      <c r="H39" s="845"/>
      <c r="I39" s="847"/>
      <c r="J39" s="1331"/>
      <c r="K39" s="845"/>
      <c r="L39" s="383"/>
      <c r="M39" s="345"/>
      <c r="N39" s="748"/>
      <c r="O39" s="750"/>
      <c r="P39" s="394"/>
    </row>
    <row r="40" spans="1:16" s="13" customFormat="1" ht="11.25" customHeight="1" hidden="1">
      <c r="A40" s="394"/>
      <c r="B40" s="873">
        <v>1151100</v>
      </c>
      <c r="C40" s="883" t="s">
        <v>94</v>
      </c>
      <c r="D40" s="716" t="s">
        <v>68</v>
      </c>
      <c r="E40" s="847"/>
      <c r="F40" s="845"/>
      <c r="G40" s="847"/>
      <c r="H40" s="845"/>
      <c r="I40" s="847"/>
      <c r="J40" s="1331"/>
      <c r="K40" s="845"/>
      <c r="L40" s="383"/>
      <c r="M40" s="345"/>
      <c r="N40" s="748"/>
      <c r="O40" s="750"/>
      <c r="P40" s="394"/>
    </row>
    <row r="41" spans="1:16" s="13" customFormat="1" ht="16.5" hidden="1">
      <c r="A41" s="394"/>
      <c r="B41" s="873"/>
      <c r="C41" s="879" t="s">
        <v>70</v>
      </c>
      <c r="D41" s="716" t="s">
        <v>68</v>
      </c>
      <c r="E41" s="847"/>
      <c r="F41" s="845"/>
      <c r="G41" s="847"/>
      <c r="H41" s="845"/>
      <c r="I41" s="847"/>
      <c r="J41" s="1331"/>
      <c r="K41" s="845"/>
      <c r="L41" s="383"/>
      <c r="M41" s="345"/>
      <c r="N41" s="748"/>
      <c r="O41" s="750"/>
      <c r="P41" s="394"/>
    </row>
    <row r="42" spans="1:16" s="13" customFormat="1" ht="0.75" customHeight="1" hidden="1">
      <c r="A42" s="394"/>
      <c r="B42" s="872">
        <v>1151110</v>
      </c>
      <c r="C42" s="883" t="s">
        <v>95</v>
      </c>
      <c r="D42" s="893" t="s">
        <v>96</v>
      </c>
      <c r="E42" s="847"/>
      <c r="F42" s="845"/>
      <c r="G42" s="847"/>
      <c r="H42" s="845"/>
      <c r="I42" s="847"/>
      <c r="J42" s="1331"/>
      <c r="K42" s="845"/>
      <c r="L42" s="383"/>
      <c r="M42" s="345"/>
      <c r="N42" s="748"/>
      <c r="O42" s="750"/>
      <c r="P42" s="394"/>
    </row>
    <row r="43" spans="1:16" s="13" customFormat="1" ht="14.25" customHeight="1" hidden="1">
      <c r="A43" s="394"/>
      <c r="B43" s="872">
        <v>1151120</v>
      </c>
      <c r="C43" s="883" t="s">
        <v>97</v>
      </c>
      <c r="D43" s="893" t="s">
        <v>98</v>
      </c>
      <c r="E43" s="748"/>
      <c r="F43" s="750"/>
      <c r="G43" s="748"/>
      <c r="H43" s="750"/>
      <c r="I43" s="748"/>
      <c r="J43" s="1330"/>
      <c r="K43" s="750"/>
      <c r="L43" s="345"/>
      <c r="M43" s="345"/>
      <c r="N43" s="748"/>
      <c r="O43" s="750"/>
      <c r="P43" s="394"/>
    </row>
    <row r="44" spans="1:16" s="13" customFormat="1" ht="12.75" hidden="1">
      <c r="A44" s="394"/>
      <c r="B44" s="872">
        <v>1151130</v>
      </c>
      <c r="C44" s="889" t="s">
        <v>99</v>
      </c>
      <c r="D44" s="750" t="s">
        <v>100</v>
      </c>
      <c r="E44" s="748"/>
      <c r="F44" s="750"/>
      <c r="G44" s="748"/>
      <c r="H44" s="750"/>
      <c r="I44" s="748"/>
      <c r="J44" s="1330"/>
      <c r="K44" s="750"/>
      <c r="L44" s="345"/>
      <c r="M44" s="345"/>
      <c r="N44" s="748"/>
      <c r="O44" s="750"/>
      <c r="P44" s="394"/>
    </row>
    <row r="45" spans="1:16" s="13" customFormat="1" ht="12.75" hidden="1">
      <c r="A45" s="394"/>
      <c r="B45" s="872">
        <v>1151200</v>
      </c>
      <c r="C45" s="880" t="s">
        <v>101</v>
      </c>
      <c r="D45" s="750" t="s">
        <v>102</v>
      </c>
      <c r="E45" s="748"/>
      <c r="F45" s="750"/>
      <c r="G45" s="748"/>
      <c r="H45" s="750"/>
      <c r="I45" s="748"/>
      <c r="J45" s="1330"/>
      <c r="K45" s="750"/>
      <c r="L45" s="345"/>
      <c r="M45" s="345"/>
      <c r="N45" s="748"/>
      <c r="O45" s="750"/>
      <c r="P45" s="394"/>
    </row>
    <row r="46" spans="1:16" s="13" customFormat="1" ht="12.75" hidden="1">
      <c r="A46" s="394"/>
      <c r="B46" s="872">
        <v>1151300</v>
      </c>
      <c r="C46" s="880" t="s">
        <v>103</v>
      </c>
      <c r="D46" s="750" t="s">
        <v>104</v>
      </c>
      <c r="E46" s="748"/>
      <c r="F46" s="750"/>
      <c r="G46" s="748"/>
      <c r="H46" s="750"/>
      <c r="I46" s="748"/>
      <c r="J46" s="1330"/>
      <c r="K46" s="750"/>
      <c r="L46" s="345"/>
      <c r="M46" s="345"/>
      <c r="N46" s="748"/>
      <c r="O46" s="750"/>
      <c r="P46" s="394"/>
    </row>
    <row r="47" spans="1:16" s="13" customFormat="1" ht="12.75" hidden="1">
      <c r="A47" s="394"/>
      <c r="B47" s="876">
        <v>1151400</v>
      </c>
      <c r="C47" s="881" t="s">
        <v>105</v>
      </c>
      <c r="D47" s="751" t="s">
        <v>106</v>
      </c>
      <c r="E47" s="748"/>
      <c r="F47" s="750"/>
      <c r="G47" s="748"/>
      <c r="H47" s="750"/>
      <c r="I47" s="748"/>
      <c r="J47" s="1330"/>
      <c r="K47" s="750"/>
      <c r="L47" s="345"/>
      <c r="M47" s="345"/>
      <c r="N47" s="748"/>
      <c r="O47" s="750"/>
      <c r="P47" s="394"/>
    </row>
    <row r="48" spans="1:16" s="13" customFormat="1" ht="25.5" hidden="1">
      <c r="A48" s="394"/>
      <c r="B48" s="871">
        <v>1152000</v>
      </c>
      <c r="C48" s="882" t="s">
        <v>107</v>
      </c>
      <c r="D48" s="715" t="s">
        <v>68</v>
      </c>
      <c r="E48" s="847"/>
      <c r="F48" s="845"/>
      <c r="G48" s="847"/>
      <c r="H48" s="845"/>
      <c r="I48" s="847"/>
      <c r="J48" s="1331"/>
      <c r="K48" s="845"/>
      <c r="L48" s="383"/>
      <c r="M48" s="345"/>
      <c r="N48" s="748"/>
      <c r="O48" s="750"/>
      <c r="P48" s="394"/>
    </row>
    <row r="49" spans="1:16" s="13" customFormat="1" ht="16.5" hidden="1">
      <c r="A49" s="394"/>
      <c r="B49" s="873"/>
      <c r="C49" s="879" t="s">
        <v>70</v>
      </c>
      <c r="D49" s="716" t="s">
        <v>68</v>
      </c>
      <c r="E49" s="847"/>
      <c r="F49" s="845"/>
      <c r="G49" s="847"/>
      <c r="H49" s="845"/>
      <c r="I49" s="847"/>
      <c r="J49" s="1331"/>
      <c r="K49" s="845"/>
      <c r="L49" s="383"/>
      <c r="M49" s="345"/>
      <c r="N49" s="748"/>
      <c r="O49" s="750"/>
      <c r="P49" s="394"/>
    </row>
    <row r="50" spans="1:16" s="13" customFormat="1" ht="16.5" hidden="1">
      <c r="A50" s="394"/>
      <c r="B50" s="873">
        <v>1152100</v>
      </c>
      <c r="C50" s="883" t="s">
        <v>108</v>
      </c>
      <c r="D50" s="895" t="s">
        <v>109</v>
      </c>
      <c r="E50" s="847"/>
      <c r="F50" s="845"/>
      <c r="G50" s="847"/>
      <c r="H50" s="845"/>
      <c r="I50" s="847"/>
      <c r="J50" s="1331"/>
      <c r="K50" s="845"/>
      <c r="L50" s="383"/>
      <c r="M50" s="345"/>
      <c r="N50" s="748"/>
      <c r="O50" s="750"/>
      <c r="P50" s="394"/>
    </row>
    <row r="51" spans="1:16" s="13" customFormat="1" ht="11.25" customHeight="1" hidden="1">
      <c r="A51" s="394"/>
      <c r="B51" s="874">
        <v>1152200</v>
      </c>
      <c r="C51" s="885" t="s">
        <v>110</v>
      </c>
      <c r="D51" s="896" t="s">
        <v>111</v>
      </c>
      <c r="E51" s="847"/>
      <c r="F51" s="845"/>
      <c r="G51" s="847"/>
      <c r="H51" s="845"/>
      <c r="I51" s="847"/>
      <c r="J51" s="1331"/>
      <c r="K51" s="845"/>
      <c r="L51" s="383"/>
      <c r="M51" s="345"/>
      <c r="N51" s="748"/>
      <c r="O51" s="750"/>
      <c r="P51" s="394"/>
    </row>
    <row r="52" spans="1:16" s="13" customFormat="1" ht="25.5" hidden="1">
      <c r="A52" s="394"/>
      <c r="B52" s="871">
        <v>1153000</v>
      </c>
      <c r="C52" s="882" t="s">
        <v>112</v>
      </c>
      <c r="D52" s="715" t="s">
        <v>68</v>
      </c>
      <c r="E52" s="847"/>
      <c r="F52" s="845"/>
      <c r="G52" s="847"/>
      <c r="H52" s="845"/>
      <c r="I52" s="847"/>
      <c r="J52" s="1331"/>
      <c r="K52" s="845"/>
      <c r="L52" s="383"/>
      <c r="M52" s="345"/>
      <c r="N52" s="748"/>
      <c r="O52" s="750"/>
      <c r="P52" s="394"/>
    </row>
    <row r="53" spans="1:16" s="13" customFormat="1" ht="16.5" hidden="1">
      <c r="A53" s="394"/>
      <c r="B53" s="873"/>
      <c r="C53" s="879" t="s">
        <v>70</v>
      </c>
      <c r="D53" s="716" t="s">
        <v>68</v>
      </c>
      <c r="E53" s="847"/>
      <c r="F53" s="845"/>
      <c r="G53" s="847"/>
      <c r="H53" s="845"/>
      <c r="I53" s="847"/>
      <c r="J53" s="1331"/>
      <c r="K53" s="845"/>
      <c r="L53" s="383"/>
      <c r="M53" s="345"/>
      <c r="N53" s="748"/>
      <c r="O53" s="750"/>
      <c r="P53" s="394"/>
    </row>
    <row r="54" spans="1:16" s="13" customFormat="1" ht="16.5" hidden="1">
      <c r="A54" s="394"/>
      <c r="B54" s="873">
        <v>1153100</v>
      </c>
      <c r="C54" s="883" t="s">
        <v>113</v>
      </c>
      <c r="D54" s="895" t="s">
        <v>114</v>
      </c>
      <c r="E54" s="847"/>
      <c r="F54" s="845"/>
      <c r="G54" s="847"/>
      <c r="H54" s="845"/>
      <c r="I54" s="847"/>
      <c r="J54" s="1331"/>
      <c r="K54" s="845"/>
      <c r="L54" s="383"/>
      <c r="M54" s="345"/>
      <c r="N54" s="748"/>
      <c r="O54" s="750"/>
      <c r="P54" s="394"/>
    </row>
    <row r="55" spans="1:16" s="13" customFormat="1" ht="16.5" hidden="1">
      <c r="A55" s="394"/>
      <c r="B55" s="874">
        <v>1153200</v>
      </c>
      <c r="C55" s="885" t="s">
        <v>115</v>
      </c>
      <c r="D55" s="896" t="s">
        <v>116</v>
      </c>
      <c r="E55" s="847"/>
      <c r="F55" s="845"/>
      <c r="G55" s="847"/>
      <c r="H55" s="845"/>
      <c r="I55" s="847"/>
      <c r="J55" s="1331"/>
      <c r="K55" s="845"/>
      <c r="L55" s="383"/>
      <c r="M55" s="345"/>
      <c r="N55" s="748"/>
      <c r="O55" s="750"/>
      <c r="P55" s="394"/>
    </row>
    <row r="56" spans="1:16" s="13" customFormat="1" ht="16.5" hidden="1">
      <c r="A56" s="394"/>
      <c r="B56" s="871">
        <v>1154000</v>
      </c>
      <c r="C56" s="882" t="s">
        <v>117</v>
      </c>
      <c r="D56" s="349" t="s">
        <v>68</v>
      </c>
      <c r="E56" s="847"/>
      <c r="F56" s="845"/>
      <c r="G56" s="847"/>
      <c r="H56" s="845"/>
      <c r="I56" s="847"/>
      <c r="J56" s="1331"/>
      <c r="K56" s="845"/>
      <c r="L56" s="383"/>
      <c r="M56" s="345"/>
      <c r="N56" s="748"/>
      <c r="O56" s="750"/>
      <c r="P56" s="394"/>
    </row>
    <row r="57" spans="1:16" s="13" customFormat="1" ht="12.75" hidden="1">
      <c r="A57" s="394"/>
      <c r="B57" s="873"/>
      <c r="C57" s="879" t="s">
        <v>70</v>
      </c>
      <c r="D57" s="354" t="s">
        <v>68</v>
      </c>
      <c r="E57" s="748"/>
      <c r="F57" s="750"/>
      <c r="G57" s="748"/>
      <c r="H57" s="750"/>
      <c r="I57" s="748"/>
      <c r="J57" s="1330"/>
      <c r="K57" s="750"/>
      <c r="L57" s="345"/>
      <c r="M57" s="345"/>
      <c r="N57" s="748"/>
      <c r="O57" s="750"/>
      <c r="P57" s="394"/>
    </row>
    <row r="58" spans="1:16" s="13" customFormat="1" ht="12.75" hidden="1">
      <c r="A58" s="394"/>
      <c r="B58" s="873">
        <v>1154100</v>
      </c>
      <c r="C58" s="883" t="s">
        <v>118</v>
      </c>
      <c r="D58" s="354" t="s">
        <v>68</v>
      </c>
      <c r="E58" s="748"/>
      <c r="F58" s="750"/>
      <c r="G58" s="748"/>
      <c r="H58" s="750"/>
      <c r="I58" s="748"/>
      <c r="J58" s="1330"/>
      <c r="K58" s="750"/>
      <c r="L58" s="345"/>
      <c r="M58" s="345"/>
      <c r="N58" s="748"/>
      <c r="O58" s="750"/>
      <c r="P58" s="394"/>
    </row>
    <row r="59" spans="1:16" s="13" customFormat="1" ht="20.25" customHeight="1" hidden="1">
      <c r="A59" s="394"/>
      <c r="B59" s="873"/>
      <c r="C59" s="879" t="s">
        <v>70</v>
      </c>
      <c r="D59" s="354" t="s">
        <v>68</v>
      </c>
      <c r="E59" s="748"/>
      <c r="F59" s="750"/>
      <c r="G59" s="748"/>
      <c r="H59" s="750"/>
      <c r="I59" s="748"/>
      <c r="J59" s="1330"/>
      <c r="K59" s="750"/>
      <c r="L59" s="345"/>
      <c r="M59" s="345"/>
      <c r="N59" s="748"/>
      <c r="O59" s="750"/>
      <c r="P59" s="394"/>
    </row>
    <row r="60" spans="1:16" s="13" customFormat="1" ht="15.75" customHeight="1" hidden="1">
      <c r="A60" s="394"/>
      <c r="B60" s="873">
        <v>1154110</v>
      </c>
      <c r="C60" s="883" t="s">
        <v>119</v>
      </c>
      <c r="D60" s="354">
        <v>3000</v>
      </c>
      <c r="E60" s="748"/>
      <c r="F60" s="750"/>
      <c r="G60" s="748"/>
      <c r="H60" s="750"/>
      <c r="I60" s="748"/>
      <c r="J60" s="1330"/>
      <c r="K60" s="750"/>
      <c r="L60" s="345"/>
      <c r="M60" s="345"/>
      <c r="N60" s="748"/>
      <c r="O60" s="750"/>
      <c r="P60" s="394"/>
    </row>
    <row r="61" spans="1:16" s="13" customFormat="1" ht="0.75" customHeight="1" hidden="1">
      <c r="A61" s="394"/>
      <c r="B61" s="873">
        <v>1154120</v>
      </c>
      <c r="C61" s="883" t="s">
        <v>120</v>
      </c>
      <c r="D61" s="354">
        <v>3100</v>
      </c>
      <c r="E61" s="748"/>
      <c r="F61" s="750"/>
      <c r="G61" s="748"/>
      <c r="H61" s="750"/>
      <c r="I61" s="748"/>
      <c r="J61" s="1330"/>
      <c r="K61" s="750"/>
      <c r="L61" s="345"/>
      <c r="M61" s="345"/>
      <c r="N61" s="748"/>
      <c r="O61" s="750"/>
      <c r="P61" s="394"/>
    </row>
    <row r="62" spans="1:16" s="13" customFormat="1" ht="23.25" customHeight="1" hidden="1">
      <c r="A62" s="394"/>
      <c r="B62" s="873">
        <v>1154130</v>
      </c>
      <c r="C62" s="883" t="s">
        <v>121</v>
      </c>
      <c r="D62" s="354">
        <v>3200</v>
      </c>
      <c r="E62" s="748"/>
      <c r="F62" s="750"/>
      <c r="G62" s="748"/>
      <c r="H62" s="750"/>
      <c r="I62" s="748"/>
      <c r="J62" s="1330"/>
      <c r="K62" s="750"/>
      <c r="L62" s="345"/>
      <c r="M62" s="345"/>
      <c r="N62" s="748"/>
      <c r="O62" s="750"/>
      <c r="P62" s="394"/>
    </row>
    <row r="63" spans="1:16" s="13" customFormat="1" ht="12.75" hidden="1">
      <c r="A63" s="394"/>
      <c r="B63" s="873">
        <v>1154200</v>
      </c>
      <c r="C63" s="883" t="s">
        <v>122</v>
      </c>
      <c r="D63" s="354">
        <v>3300</v>
      </c>
      <c r="E63" s="748"/>
      <c r="F63" s="750"/>
      <c r="G63" s="748"/>
      <c r="H63" s="750"/>
      <c r="I63" s="748"/>
      <c r="J63" s="1330"/>
      <c r="K63" s="750"/>
      <c r="L63" s="345"/>
      <c r="M63" s="345"/>
      <c r="N63" s="748"/>
      <c r="O63" s="750"/>
      <c r="P63" s="394"/>
    </row>
    <row r="64" spans="1:16" s="14" customFormat="1" ht="18.75" customHeight="1" hidden="1">
      <c r="A64" s="310"/>
      <c r="B64" s="874">
        <v>1154300</v>
      </c>
      <c r="C64" s="885" t="s">
        <v>123</v>
      </c>
      <c r="D64" s="358">
        <v>3400</v>
      </c>
      <c r="E64" s="748"/>
      <c r="F64" s="750"/>
      <c r="G64" s="748"/>
      <c r="H64" s="750"/>
      <c r="I64" s="748"/>
      <c r="J64" s="1330"/>
      <c r="K64" s="750"/>
      <c r="L64" s="345"/>
      <c r="M64" s="345"/>
      <c r="N64" s="748"/>
      <c r="O64" s="750"/>
      <c r="P64" s="310"/>
    </row>
    <row r="65" spans="1:16" s="14" customFormat="1" ht="16.5" hidden="1">
      <c r="A65" s="310"/>
      <c r="B65" s="871">
        <v>1155000</v>
      </c>
      <c r="C65" s="890" t="s">
        <v>124</v>
      </c>
      <c r="D65" s="897" t="s">
        <v>68</v>
      </c>
      <c r="E65" s="847"/>
      <c r="F65" s="845"/>
      <c r="G65" s="847"/>
      <c r="H65" s="845"/>
      <c r="I65" s="847"/>
      <c r="J65" s="1331"/>
      <c r="K65" s="845"/>
      <c r="L65" s="383"/>
      <c r="M65" s="345"/>
      <c r="N65" s="748"/>
      <c r="O65" s="750"/>
      <c r="P65" s="310"/>
    </row>
    <row r="66" spans="1:16" s="14" customFormat="1" ht="16.5" hidden="1">
      <c r="A66" s="310"/>
      <c r="B66" s="873"/>
      <c r="C66" s="879" t="s">
        <v>70</v>
      </c>
      <c r="D66" s="893" t="s">
        <v>68</v>
      </c>
      <c r="E66" s="847"/>
      <c r="F66" s="845"/>
      <c r="G66" s="847"/>
      <c r="H66" s="845"/>
      <c r="I66" s="847"/>
      <c r="J66" s="1331"/>
      <c r="K66" s="845"/>
      <c r="L66" s="383"/>
      <c r="M66" s="345"/>
      <c r="N66" s="748"/>
      <c r="O66" s="750"/>
      <c r="P66" s="310"/>
    </row>
    <row r="67" spans="1:16" s="15" customFormat="1" ht="25.5" hidden="1">
      <c r="A67" s="395"/>
      <c r="B67" s="873">
        <v>1155100</v>
      </c>
      <c r="C67" s="883" t="s">
        <v>125</v>
      </c>
      <c r="D67" s="898" t="s">
        <v>68</v>
      </c>
      <c r="E67" s="847"/>
      <c r="F67" s="845"/>
      <c r="G67" s="847"/>
      <c r="H67" s="845"/>
      <c r="I67" s="847"/>
      <c r="J67" s="1331"/>
      <c r="K67" s="845"/>
      <c r="L67" s="383"/>
      <c r="M67" s="345"/>
      <c r="N67" s="748"/>
      <c r="O67" s="750"/>
      <c r="P67" s="395"/>
    </row>
    <row r="68" spans="1:16" s="15" customFormat="1" ht="16.5" hidden="1">
      <c r="A68" s="395"/>
      <c r="B68" s="873"/>
      <c r="C68" s="879" t="s">
        <v>70</v>
      </c>
      <c r="D68" s="898" t="s">
        <v>68</v>
      </c>
      <c r="E68" s="847"/>
      <c r="F68" s="845"/>
      <c r="G68" s="847"/>
      <c r="H68" s="845"/>
      <c r="I68" s="847"/>
      <c r="J68" s="1331"/>
      <c r="K68" s="845"/>
      <c r="L68" s="383"/>
      <c r="M68" s="345"/>
      <c r="N68" s="748"/>
      <c r="O68" s="750"/>
      <c r="P68" s="395"/>
    </row>
    <row r="69" spans="1:16" ht="16.5" hidden="1">
      <c r="A69" s="301"/>
      <c r="B69" s="873">
        <v>1155110</v>
      </c>
      <c r="C69" s="883" t="s">
        <v>126</v>
      </c>
      <c r="D69" s="893" t="s">
        <v>127</v>
      </c>
      <c r="E69" s="847"/>
      <c r="F69" s="845"/>
      <c r="G69" s="847"/>
      <c r="H69" s="845"/>
      <c r="I69" s="847"/>
      <c r="J69" s="1331"/>
      <c r="K69" s="845"/>
      <c r="L69" s="383"/>
      <c r="M69" s="345"/>
      <c r="N69" s="748"/>
      <c r="O69" s="750"/>
      <c r="P69" s="301"/>
    </row>
    <row r="70" spans="1:16" ht="9" customHeight="1" hidden="1">
      <c r="A70" s="301"/>
      <c r="B70" s="873">
        <v>1155120</v>
      </c>
      <c r="C70" s="883" t="s">
        <v>128</v>
      </c>
      <c r="D70" s="893" t="s">
        <v>129</v>
      </c>
      <c r="E70" s="847"/>
      <c r="F70" s="845"/>
      <c r="G70" s="847"/>
      <c r="H70" s="845"/>
      <c r="I70" s="847"/>
      <c r="J70" s="1331"/>
      <c r="K70" s="845"/>
      <c r="L70" s="383"/>
      <c r="M70" s="345"/>
      <c r="N70" s="748"/>
      <c r="O70" s="750"/>
      <c r="P70" s="301"/>
    </row>
    <row r="71" spans="1:16" ht="15" customHeight="1" hidden="1">
      <c r="A71" s="301"/>
      <c r="B71" s="869">
        <v>11155200</v>
      </c>
      <c r="C71" s="883" t="s">
        <v>130</v>
      </c>
      <c r="D71" s="716" t="s">
        <v>131</v>
      </c>
      <c r="E71" s="847"/>
      <c r="F71" s="845"/>
      <c r="G71" s="847"/>
      <c r="H71" s="845"/>
      <c r="I71" s="847"/>
      <c r="J71" s="1331"/>
      <c r="K71" s="845"/>
      <c r="L71" s="383"/>
      <c r="M71" s="345"/>
      <c r="N71" s="748"/>
      <c r="O71" s="750"/>
      <c r="P71" s="301"/>
    </row>
    <row r="72" spans="1:16" s="11" customFormat="1" ht="13.5" hidden="1">
      <c r="A72" s="385"/>
      <c r="B72" s="876">
        <v>1155300</v>
      </c>
      <c r="C72" s="885" t="s">
        <v>132</v>
      </c>
      <c r="D72" s="894" t="s">
        <v>133</v>
      </c>
      <c r="E72" s="748"/>
      <c r="F72" s="750"/>
      <c r="G72" s="748"/>
      <c r="H72" s="750"/>
      <c r="I72" s="748"/>
      <c r="J72" s="1330"/>
      <c r="K72" s="750"/>
      <c r="L72" s="345"/>
      <c r="M72" s="345"/>
      <c r="N72" s="748"/>
      <c r="O72" s="750"/>
      <c r="P72" s="385"/>
    </row>
    <row r="73" spans="1:16" ht="13.5" hidden="1">
      <c r="A73" s="301"/>
      <c r="B73" s="875">
        <v>1156000</v>
      </c>
      <c r="C73" s="886" t="s">
        <v>134</v>
      </c>
      <c r="D73" s="749" t="s">
        <v>68</v>
      </c>
      <c r="E73" s="748"/>
      <c r="F73" s="750"/>
      <c r="G73" s="748"/>
      <c r="H73" s="750"/>
      <c r="I73" s="748"/>
      <c r="J73" s="1330"/>
      <c r="K73" s="750"/>
      <c r="L73" s="345"/>
      <c r="M73" s="345"/>
      <c r="N73" s="748"/>
      <c r="O73" s="750"/>
      <c r="P73" s="301"/>
    </row>
    <row r="74" spans="1:16" ht="13.5" hidden="1">
      <c r="A74" s="301"/>
      <c r="B74" s="873"/>
      <c r="C74" s="879" t="s">
        <v>70</v>
      </c>
      <c r="D74" s="893" t="s">
        <v>68</v>
      </c>
      <c r="E74" s="748"/>
      <c r="F74" s="750"/>
      <c r="G74" s="748"/>
      <c r="H74" s="750"/>
      <c r="I74" s="748"/>
      <c r="J74" s="1330"/>
      <c r="K74" s="750"/>
      <c r="L74" s="345"/>
      <c r="M74" s="345"/>
      <c r="N74" s="748"/>
      <c r="O74" s="750"/>
      <c r="P74" s="301"/>
    </row>
    <row r="75" spans="1:16" ht="13.5" hidden="1">
      <c r="A75" s="301"/>
      <c r="B75" s="873">
        <v>1156100</v>
      </c>
      <c r="C75" s="883" t="s">
        <v>135</v>
      </c>
      <c r="D75" s="716" t="s">
        <v>68</v>
      </c>
      <c r="E75" s="748"/>
      <c r="F75" s="750"/>
      <c r="G75" s="748"/>
      <c r="H75" s="750"/>
      <c r="I75" s="748"/>
      <c r="J75" s="1330"/>
      <c r="K75" s="750"/>
      <c r="L75" s="345"/>
      <c r="M75" s="345"/>
      <c r="N75" s="748"/>
      <c r="O75" s="750"/>
      <c r="P75" s="301"/>
    </row>
    <row r="76" spans="1:16" s="11" customFormat="1" ht="13.5" hidden="1">
      <c r="A76" s="385"/>
      <c r="B76" s="873"/>
      <c r="C76" s="879" t="s">
        <v>70</v>
      </c>
      <c r="D76" s="716" t="s">
        <v>68</v>
      </c>
      <c r="E76" s="748"/>
      <c r="F76" s="750"/>
      <c r="G76" s="748"/>
      <c r="H76" s="750"/>
      <c r="I76" s="748"/>
      <c r="J76" s="1330"/>
      <c r="K76" s="750"/>
      <c r="L76" s="345"/>
      <c r="M76" s="345"/>
      <c r="N76" s="748"/>
      <c r="O76" s="750"/>
      <c r="P76" s="385"/>
    </row>
    <row r="77" spans="1:16" s="11" customFormat="1" ht="25.5" hidden="1">
      <c r="A77" s="385"/>
      <c r="B77" s="869">
        <v>1156110</v>
      </c>
      <c r="C77" s="883" t="s">
        <v>136</v>
      </c>
      <c r="D77" s="750" t="s">
        <v>137</v>
      </c>
      <c r="E77" s="748"/>
      <c r="F77" s="750"/>
      <c r="G77" s="748"/>
      <c r="H77" s="750"/>
      <c r="I77" s="748"/>
      <c r="J77" s="1330"/>
      <c r="K77" s="750"/>
      <c r="L77" s="345"/>
      <c r="M77" s="345"/>
      <c r="N77" s="748"/>
      <c r="O77" s="750"/>
      <c r="P77" s="385"/>
    </row>
    <row r="78" spans="1:16" s="11" customFormat="1" ht="25.5" hidden="1">
      <c r="A78" s="385"/>
      <c r="B78" s="869">
        <v>1156120</v>
      </c>
      <c r="C78" s="883" t="s">
        <v>138</v>
      </c>
      <c r="D78" s="750" t="s">
        <v>139</v>
      </c>
      <c r="E78" s="748"/>
      <c r="F78" s="750"/>
      <c r="G78" s="748"/>
      <c r="H78" s="750"/>
      <c r="I78" s="748"/>
      <c r="J78" s="1330"/>
      <c r="K78" s="750"/>
      <c r="L78" s="345"/>
      <c r="M78" s="345"/>
      <c r="N78" s="748"/>
      <c r="O78" s="750"/>
      <c r="P78" s="385"/>
    </row>
    <row r="79" spans="1:16" s="11" customFormat="1" ht="13.5" hidden="1">
      <c r="A79" s="385"/>
      <c r="B79" s="872">
        <v>1156130</v>
      </c>
      <c r="C79" s="883" t="s">
        <v>140</v>
      </c>
      <c r="D79" s="750" t="s">
        <v>141</v>
      </c>
      <c r="E79" s="748"/>
      <c r="F79" s="750"/>
      <c r="G79" s="748"/>
      <c r="H79" s="750"/>
      <c r="I79" s="748"/>
      <c r="J79" s="1330"/>
      <c r="K79" s="750"/>
      <c r="L79" s="345"/>
      <c r="M79" s="345"/>
      <c r="N79" s="748"/>
      <c r="O79" s="750"/>
      <c r="P79" s="385"/>
    </row>
    <row r="80" spans="1:16" s="11" customFormat="1" ht="13.5" hidden="1">
      <c r="A80" s="385"/>
      <c r="B80" s="872">
        <v>1156140</v>
      </c>
      <c r="C80" s="883" t="s">
        <v>142</v>
      </c>
      <c r="D80" s="750" t="s">
        <v>143</v>
      </c>
      <c r="E80" s="748"/>
      <c r="F80" s="750"/>
      <c r="G80" s="748"/>
      <c r="H80" s="750"/>
      <c r="I80" s="748"/>
      <c r="J80" s="1330"/>
      <c r="K80" s="750"/>
      <c r="L80" s="345"/>
      <c r="M80" s="345"/>
      <c r="N80" s="748"/>
      <c r="O80" s="750"/>
      <c r="P80" s="385"/>
    </row>
    <row r="81" spans="1:16" ht="0.75" customHeight="1" hidden="1" thickBot="1">
      <c r="A81" s="301"/>
      <c r="B81" s="874">
        <v>1156200</v>
      </c>
      <c r="C81" s="1205" t="s">
        <v>144</v>
      </c>
      <c r="D81" s="751" t="s">
        <v>145</v>
      </c>
      <c r="E81" s="859"/>
      <c r="F81" s="751"/>
      <c r="G81" s="859"/>
      <c r="H81" s="751"/>
      <c r="I81" s="859"/>
      <c r="J81" s="1290"/>
      <c r="K81" s="751"/>
      <c r="L81" s="348"/>
      <c r="M81" s="348"/>
      <c r="N81" s="859"/>
      <c r="O81" s="751"/>
      <c r="P81" s="301"/>
    </row>
    <row r="82" spans="1:16" ht="15.75" customHeight="1" thickBot="1">
      <c r="A82" s="301"/>
      <c r="B82" s="1334">
        <v>1100000</v>
      </c>
      <c r="C82" s="1335" t="s">
        <v>1144</v>
      </c>
      <c r="D82" s="1439"/>
      <c r="E82" s="1021"/>
      <c r="F82" s="1021"/>
      <c r="G82" s="1441">
        <f aca="true" t="shared" si="0" ref="G82:L82">G85+G87+G88+G89+G90+G91</f>
        <v>295662.3</v>
      </c>
      <c r="H82" s="1441">
        <f t="shared" si="0"/>
        <v>0</v>
      </c>
      <c r="I82" s="1441">
        <f t="shared" si="0"/>
        <v>295662.3</v>
      </c>
      <c r="J82" s="1441">
        <f t="shared" si="0"/>
        <v>287684.3</v>
      </c>
      <c r="K82" s="1441">
        <f t="shared" si="0"/>
        <v>287684.3</v>
      </c>
      <c r="L82" s="1442">
        <f t="shared" si="0"/>
        <v>287684.3</v>
      </c>
      <c r="M82" s="1021"/>
      <c r="N82" s="1021"/>
      <c r="O82" s="1440"/>
      <c r="P82" s="301"/>
    </row>
    <row r="83" spans="1:17" ht="11.25" customHeight="1">
      <c r="A83" s="301"/>
      <c r="B83" s="871"/>
      <c r="C83" s="1341" t="s">
        <v>842</v>
      </c>
      <c r="D83" s="1164"/>
      <c r="E83" s="1065"/>
      <c r="F83" s="1164"/>
      <c r="G83" s="404"/>
      <c r="H83" s="623"/>
      <c r="I83" s="404"/>
      <c r="J83" s="623"/>
      <c r="K83" s="404"/>
      <c r="L83" s="1443"/>
      <c r="M83" s="404"/>
      <c r="N83" s="1164"/>
      <c r="O83" s="1065"/>
      <c r="P83" s="301"/>
      <c r="Q83" s="1328"/>
    </row>
    <row r="84" spans="1:16" ht="12.75" customHeight="1">
      <c r="A84" s="301"/>
      <c r="B84" s="872">
        <v>1121000</v>
      </c>
      <c r="C84" s="1342" t="s">
        <v>465</v>
      </c>
      <c r="D84" s="1345"/>
      <c r="E84" s="751"/>
      <c r="F84" s="859"/>
      <c r="G84" s="1293"/>
      <c r="H84" s="1294"/>
      <c r="I84" s="1293"/>
      <c r="J84" s="1295"/>
      <c r="K84" s="1293"/>
      <c r="L84" s="1171"/>
      <c r="M84" s="751"/>
      <c r="N84" s="859"/>
      <c r="O84" s="751"/>
      <c r="P84" s="301"/>
    </row>
    <row r="85" spans="1:16" ht="12.75" customHeight="1">
      <c r="A85" s="301"/>
      <c r="B85" s="872">
        <v>1121600</v>
      </c>
      <c r="C85" s="1343" t="s">
        <v>1127</v>
      </c>
      <c r="D85" s="859" t="s">
        <v>1128</v>
      </c>
      <c r="E85" s="751"/>
      <c r="F85" s="859"/>
      <c r="G85" s="1437">
        <v>19350</v>
      </c>
      <c r="H85" s="1294"/>
      <c r="I85" s="1393">
        <f>G85</f>
        <v>19350</v>
      </c>
      <c r="J85" s="1394">
        <v>19350</v>
      </c>
      <c r="K85" s="1395">
        <v>19350</v>
      </c>
      <c r="L85" s="1090">
        <v>19350</v>
      </c>
      <c r="M85" s="751"/>
      <c r="N85" s="859"/>
      <c r="O85" s="751"/>
      <c r="P85" s="301"/>
    </row>
    <row r="86" spans="1:16" ht="12.75" customHeight="1">
      <c r="A86" s="301"/>
      <c r="B86" s="872">
        <v>1125000</v>
      </c>
      <c r="C86" s="1359" t="s">
        <v>1201</v>
      </c>
      <c r="D86" s="859"/>
      <c r="E86" s="751"/>
      <c r="F86" s="859"/>
      <c r="G86" s="1437"/>
      <c r="H86" s="1294"/>
      <c r="I86" s="1393"/>
      <c r="J86" s="1394"/>
      <c r="K86" s="1395"/>
      <c r="L86" s="1090"/>
      <c r="M86" s="751"/>
      <c r="N86" s="859"/>
      <c r="O86" s="751"/>
      <c r="P86" s="301"/>
    </row>
    <row r="87" spans="1:16" ht="12.75" customHeight="1">
      <c r="A87" s="301"/>
      <c r="B87" s="872">
        <v>1125100</v>
      </c>
      <c r="C87" s="1343" t="s">
        <v>1203</v>
      </c>
      <c r="D87" s="859" t="s">
        <v>1202</v>
      </c>
      <c r="E87" s="751"/>
      <c r="F87" s="859"/>
      <c r="G87" s="1437">
        <v>172000</v>
      </c>
      <c r="H87" s="1294"/>
      <c r="I87" s="1393">
        <f>G87</f>
        <v>172000</v>
      </c>
      <c r="J87" s="1394">
        <v>164022</v>
      </c>
      <c r="K87" s="1395">
        <v>164022</v>
      </c>
      <c r="L87" s="1090">
        <v>164022</v>
      </c>
      <c r="M87" s="751"/>
      <c r="N87" s="859"/>
      <c r="O87" s="751"/>
      <c r="P87" s="301"/>
    </row>
    <row r="88" spans="1:16" ht="26.25" customHeight="1">
      <c r="A88" s="301"/>
      <c r="B88" s="872">
        <v>1153800</v>
      </c>
      <c r="C88" s="1343" t="s">
        <v>1190</v>
      </c>
      <c r="D88" s="748" t="s">
        <v>1189</v>
      </c>
      <c r="E88" s="751"/>
      <c r="F88" s="859"/>
      <c r="G88" s="1437">
        <v>68675.3</v>
      </c>
      <c r="H88" s="1294"/>
      <c r="I88" s="1393">
        <f>G88</f>
        <v>68675.3</v>
      </c>
      <c r="J88" s="1394">
        <v>68675.3</v>
      </c>
      <c r="K88" s="1395">
        <v>68675.3</v>
      </c>
      <c r="L88" s="1090">
        <v>68675.3</v>
      </c>
      <c r="M88" s="751"/>
      <c r="N88" s="859"/>
      <c r="O88" s="751"/>
      <c r="P88" s="301"/>
    </row>
    <row r="89" spans="1:16" ht="12.75" customHeight="1">
      <c r="A89" s="301"/>
      <c r="B89" s="872">
        <v>1153900</v>
      </c>
      <c r="C89" s="1343" t="s">
        <v>1197</v>
      </c>
      <c r="D89" s="1164" t="s">
        <v>1198</v>
      </c>
      <c r="E89" s="751"/>
      <c r="F89" s="859"/>
      <c r="G89" s="1437">
        <v>2412</v>
      </c>
      <c r="H89" s="1294"/>
      <c r="I89" s="1393">
        <f>G89</f>
        <v>2412</v>
      </c>
      <c r="J89" s="1394">
        <v>2412</v>
      </c>
      <c r="K89" s="1395">
        <v>2412</v>
      </c>
      <c r="L89" s="1090">
        <v>2412</v>
      </c>
      <c r="M89" s="751"/>
      <c r="N89" s="859"/>
      <c r="O89" s="751"/>
      <c r="P89" s="301"/>
    </row>
    <row r="90" spans="1:16" ht="25.5" customHeight="1">
      <c r="A90" s="301"/>
      <c r="B90" s="872">
        <v>1171200</v>
      </c>
      <c r="C90" s="1344" t="s">
        <v>1199</v>
      </c>
      <c r="D90" s="1164" t="s">
        <v>1200</v>
      </c>
      <c r="E90" s="751"/>
      <c r="F90" s="859"/>
      <c r="G90" s="1437">
        <v>5016</v>
      </c>
      <c r="H90" s="1294"/>
      <c r="I90" s="1393">
        <f>G90</f>
        <v>5016</v>
      </c>
      <c r="J90" s="1394">
        <v>5016</v>
      </c>
      <c r="K90" s="1395">
        <v>5016</v>
      </c>
      <c r="L90" s="1394">
        <v>5016</v>
      </c>
      <c r="M90" s="751"/>
      <c r="N90" s="859"/>
      <c r="O90" s="751"/>
      <c r="P90" s="301"/>
    </row>
    <row r="91" spans="1:16" ht="12.75" customHeight="1">
      <c r="A91" s="301"/>
      <c r="B91" s="869">
        <v>1172000</v>
      </c>
      <c r="C91" s="1289" t="s">
        <v>1132</v>
      </c>
      <c r="D91" s="1340"/>
      <c r="E91" s="1291"/>
      <c r="F91" s="1292"/>
      <c r="G91" s="1438">
        <v>28209</v>
      </c>
      <c r="H91" s="1300"/>
      <c r="I91" s="1299">
        <f>G91</f>
        <v>28209</v>
      </c>
      <c r="J91" s="1295">
        <f>J92</f>
        <v>28209</v>
      </c>
      <c r="K91" s="1358">
        <f>K92</f>
        <v>28209</v>
      </c>
      <c r="L91" s="1171">
        <f>L92</f>
        <v>28209</v>
      </c>
      <c r="M91" s="1291"/>
      <c r="N91" s="1292"/>
      <c r="O91" s="1291"/>
      <c r="P91" s="301"/>
    </row>
    <row r="92" spans="1:17" ht="14.25" customHeight="1" thickBot="1">
      <c r="A92" s="301"/>
      <c r="B92" s="1349">
        <v>1172300</v>
      </c>
      <c r="C92" s="1296" t="s">
        <v>1133</v>
      </c>
      <c r="D92" s="1319">
        <v>4823</v>
      </c>
      <c r="E92" s="1192"/>
      <c r="F92" s="1297"/>
      <c r="G92" s="1352"/>
      <c r="H92" s="1193"/>
      <c r="I92" s="1396"/>
      <c r="J92" s="1397">
        <v>28209</v>
      </c>
      <c r="K92" s="1398">
        <v>28209</v>
      </c>
      <c r="L92" s="1399">
        <v>28209</v>
      </c>
      <c r="M92" s="1332"/>
      <c r="N92" s="1333"/>
      <c r="O92" s="1332"/>
      <c r="P92" s="1360"/>
      <c r="Q92" s="1361"/>
    </row>
    <row r="93" spans="1:16" ht="24" customHeight="1">
      <c r="A93" s="301"/>
      <c r="B93" s="1447">
        <v>1200000</v>
      </c>
      <c r="C93" s="1448" t="s">
        <v>1194</v>
      </c>
      <c r="D93" s="854"/>
      <c r="E93" s="754"/>
      <c r="F93" s="1450"/>
      <c r="G93" s="1350">
        <v>97200</v>
      </c>
      <c r="H93" s="754"/>
      <c r="I93" s="1350">
        <f>G93</f>
        <v>97200</v>
      </c>
      <c r="J93" s="1351">
        <f>J95</f>
        <v>97200</v>
      </c>
      <c r="K93" s="1235">
        <f>K95</f>
        <v>97200</v>
      </c>
      <c r="L93" s="1452">
        <f>L95</f>
        <v>97200</v>
      </c>
      <c r="M93" s="1454"/>
      <c r="N93" s="1454"/>
      <c r="O93" s="1454"/>
      <c r="P93" s="301"/>
    </row>
    <row r="94" spans="1:118" ht="14.25" customHeight="1">
      <c r="A94" s="301"/>
      <c r="B94" s="346"/>
      <c r="C94" s="1449" t="s">
        <v>1191</v>
      </c>
      <c r="D94" s="366"/>
      <c r="E94" s="1333"/>
      <c r="F94" s="1451"/>
      <c r="G94" s="1347"/>
      <c r="H94" s="1333"/>
      <c r="I94" s="1348"/>
      <c r="J94" s="1348"/>
      <c r="K94" s="1362"/>
      <c r="L94" s="1453"/>
      <c r="M94" s="1332"/>
      <c r="N94" s="1332"/>
      <c r="O94" s="1332"/>
      <c r="P94" s="754"/>
      <c r="Q94" s="1339"/>
      <c r="R94" s="1339"/>
      <c r="S94" s="1339"/>
      <c r="T94" s="1339"/>
      <c r="U94" s="1339"/>
      <c r="V94" s="1339"/>
      <c r="W94" s="1339"/>
      <c r="X94" s="1339"/>
      <c r="Y94" s="1339"/>
      <c r="Z94" s="1339"/>
      <c r="AA94" s="1339"/>
      <c r="AB94" s="1339"/>
      <c r="AC94" s="1339"/>
      <c r="AD94" s="1339"/>
      <c r="AE94" s="1339"/>
      <c r="AF94" s="1339"/>
      <c r="AG94" s="1339"/>
      <c r="AH94" s="1339"/>
      <c r="AI94" s="1339"/>
      <c r="AJ94" s="1339"/>
      <c r="AK94" s="1339"/>
      <c r="AL94" s="1339"/>
      <c r="AM94" s="1339"/>
      <c r="AN94" s="1339"/>
      <c r="AO94" s="1339"/>
      <c r="AP94" s="1339"/>
      <c r="AQ94" s="1339"/>
      <c r="AR94" s="1339"/>
      <c r="AS94" s="1339"/>
      <c r="AT94" s="1339"/>
      <c r="AU94" s="1339"/>
      <c r="AV94" s="1339"/>
      <c r="AW94" s="1339"/>
      <c r="AX94" s="1339"/>
      <c r="AY94" s="1339"/>
      <c r="AZ94" s="1339"/>
      <c r="BA94" s="1339"/>
      <c r="BB94" s="1339"/>
      <c r="BC94" s="1339"/>
      <c r="BD94" s="1339"/>
      <c r="BE94" s="1339"/>
      <c r="BF94" s="1339"/>
      <c r="BG94" s="1339"/>
      <c r="BH94" s="1339"/>
      <c r="BI94" s="1339"/>
      <c r="BJ94" s="1339"/>
      <c r="BK94" s="1339"/>
      <c r="BL94" s="1339"/>
      <c r="BM94" s="1339"/>
      <c r="BN94" s="1339"/>
      <c r="BO94" s="1339"/>
      <c r="BP94" s="1339"/>
      <c r="BQ94" s="1339"/>
      <c r="BR94" s="1339"/>
      <c r="BS94" s="1339"/>
      <c r="BT94" s="1339"/>
      <c r="BU94" s="1339"/>
      <c r="BV94" s="1339"/>
      <c r="BW94" s="1339"/>
      <c r="BX94" s="1339"/>
      <c r="BY94" s="1339"/>
      <c r="BZ94" s="1339"/>
      <c r="CA94" s="1339"/>
      <c r="CB94" s="1339"/>
      <c r="CC94" s="1339"/>
      <c r="CD94" s="1339"/>
      <c r="CE94" s="1339"/>
      <c r="CF94" s="1339"/>
      <c r="CG94" s="1339"/>
      <c r="CH94" s="1339"/>
      <c r="CI94" s="1339"/>
      <c r="CJ94" s="1339"/>
      <c r="CK94" s="1339"/>
      <c r="CL94" s="1339"/>
      <c r="CM94" s="1339"/>
      <c r="CN94" s="1339"/>
      <c r="CO94" s="1339"/>
      <c r="CP94" s="1339"/>
      <c r="CQ94" s="1339"/>
      <c r="CR94" s="1339"/>
      <c r="CS94" s="1339"/>
      <c r="CT94" s="1339"/>
      <c r="CU94" s="1339"/>
      <c r="CV94" s="1339"/>
      <c r="CW94" s="1339"/>
      <c r="CX94" s="1339"/>
      <c r="CY94" s="1339"/>
      <c r="CZ94" s="1339"/>
      <c r="DA94" s="1339"/>
      <c r="DB94" s="1339"/>
      <c r="DC94" s="1339"/>
      <c r="DD94" s="1339"/>
      <c r="DE94" s="1339"/>
      <c r="DF94" s="1339"/>
      <c r="DG94" s="1339"/>
      <c r="DH94" s="1339"/>
      <c r="DI94" s="1339"/>
      <c r="DJ94" s="1339"/>
      <c r="DK94" s="1339"/>
      <c r="DL94" s="1339"/>
      <c r="DM94" s="1339"/>
      <c r="DN94" s="1339"/>
    </row>
    <row r="95" spans="1:118" s="1338" customFormat="1" ht="14.25" customHeight="1" thickBot="1">
      <c r="A95" s="754"/>
      <c r="B95" s="870">
        <v>1214100</v>
      </c>
      <c r="C95" s="1449" t="s">
        <v>1192</v>
      </c>
      <c r="D95" s="366">
        <v>5411</v>
      </c>
      <c r="E95" s="1333"/>
      <c r="F95" s="1451"/>
      <c r="G95" s="1348">
        <v>97200</v>
      </c>
      <c r="H95" s="1431"/>
      <c r="I95" s="1348">
        <v>97200</v>
      </c>
      <c r="J95" s="1430">
        <v>97200</v>
      </c>
      <c r="K95" s="1432">
        <v>97200</v>
      </c>
      <c r="L95" s="1430">
        <v>97200</v>
      </c>
      <c r="M95" s="1332"/>
      <c r="N95" s="1332"/>
      <c r="O95" s="1332"/>
      <c r="P95" s="754"/>
      <c r="Q95" s="1339"/>
      <c r="R95" s="1339"/>
      <c r="S95" s="1339"/>
      <c r="T95" s="1339"/>
      <c r="U95" s="1339"/>
      <c r="V95" s="1339"/>
      <c r="W95" s="1339"/>
      <c r="X95" s="1339"/>
      <c r="Y95" s="1339"/>
      <c r="Z95" s="1339"/>
      <c r="AA95" s="1339"/>
      <c r="AB95" s="1339"/>
      <c r="AC95" s="1339"/>
      <c r="AD95" s="1339"/>
      <c r="AE95" s="1339"/>
      <c r="AF95" s="1339"/>
      <c r="AG95" s="1339"/>
      <c r="AH95" s="1339"/>
      <c r="AI95" s="1339"/>
      <c r="AJ95" s="1339"/>
      <c r="AK95" s="1339"/>
      <c r="AL95" s="1339"/>
      <c r="AM95" s="1339"/>
      <c r="AN95" s="1339"/>
      <c r="AO95" s="1339"/>
      <c r="AP95" s="1339"/>
      <c r="AQ95" s="1339"/>
      <c r="AR95" s="1339"/>
      <c r="AS95" s="1339"/>
      <c r="AT95" s="1339"/>
      <c r="AU95" s="1339"/>
      <c r="AV95" s="1339"/>
      <c r="AW95" s="1339"/>
      <c r="AX95" s="1339"/>
      <c r="AY95" s="1339"/>
      <c r="AZ95" s="1339"/>
      <c r="BA95" s="1339"/>
      <c r="BB95" s="1339"/>
      <c r="BC95" s="1339"/>
      <c r="BD95" s="1339"/>
      <c r="BE95" s="1339"/>
      <c r="BF95" s="1339"/>
      <c r="BG95" s="1339"/>
      <c r="BH95" s="1339"/>
      <c r="BI95" s="1339"/>
      <c r="BJ95" s="1339"/>
      <c r="BK95" s="1339"/>
      <c r="BL95" s="1339"/>
      <c r="BM95" s="1339"/>
      <c r="BN95" s="1339"/>
      <c r="BO95" s="1339"/>
      <c r="BP95" s="1339"/>
      <c r="BQ95" s="1339"/>
      <c r="BR95" s="1339"/>
      <c r="BS95" s="1339"/>
      <c r="BT95" s="1339"/>
      <c r="BU95" s="1339"/>
      <c r="BV95" s="1339"/>
      <c r="BW95" s="1339"/>
      <c r="BX95" s="1339"/>
      <c r="BY95" s="1339"/>
      <c r="BZ95" s="1339"/>
      <c r="CA95" s="1339"/>
      <c r="CB95" s="1339"/>
      <c r="CC95" s="1339"/>
      <c r="CD95" s="1339"/>
      <c r="CE95" s="1339"/>
      <c r="CF95" s="1339"/>
      <c r="CG95" s="1339"/>
      <c r="CH95" s="1339"/>
      <c r="CI95" s="1339"/>
      <c r="CJ95" s="1339"/>
      <c r="CK95" s="1339"/>
      <c r="CL95" s="1339"/>
      <c r="CM95" s="1339"/>
      <c r="CN95" s="1339"/>
      <c r="CO95" s="1339"/>
      <c r="CP95" s="1339"/>
      <c r="CQ95" s="1339"/>
      <c r="CR95" s="1339"/>
      <c r="CS95" s="1339"/>
      <c r="CT95" s="1339"/>
      <c r="CU95" s="1339"/>
      <c r="CV95" s="1339"/>
      <c r="CW95" s="1339"/>
      <c r="CX95" s="1339"/>
      <c r="CY95" s="1339"/>
      <c r="CZ95" s="1339"/>
      <c r="DA95" s="1339"/>
      <c r="DB95" s="1339"/>
      <c r="DC95" s="1339"/>
      <c r="DD95" s="1339"/>
      <c r="DE95" s="1339"/>
      <c r="DF95" s="1339"/>
      <c r="DG95" s="1339"/>
      <c r="DH95" s="1339"/>
      <c r="DI95" s="1339"/>
      <c r="DJ95" s="1339"/>
      <c r="DK95" s="1339"/>
      <c r="DL95" s="1339"/>
      <c r="DM95" s="1339"/>
      <c r="DN95" s="1339"/>
    </row>
    <row r="96" spans="1:16" ht="15" customHeight="1" thickBot="1">
      <c r="A96" s="301"/>
      <c r="B96" s="1455">
        <v>1000000</v>
      </c>
      <c r="C96" s="1456" t="s">
        <v>1301</v>
      </c>
      <c r="D96" s="1457"/>
      <c r="E96" s="1458"/>
      <c r="F96" s="1459"/>
      <c r="G96" s="1209">
        <f>G82+G93</f>
        <v>392862.3</v>
      </c>
      <c r="H96" s="1209"/>
      <c r="I96" s="1209">
        <f>I82+I93</f>
        <v>392862.3</v>
      </c>
      <c r="J96" s="1209">
        <f>J82+J93</f>
        <v>384884.3</v>
      </c>
      <c r="K96" s="1209">
        <f>K82+K93</f>
        <v>384884.3</v>
      </c>
      <c r="L96" s="631">
        <f>L82+L93</f>
        <v>384884.3</v>
      </c>
      <c r="M96" s="1460"/>
      <c r="N96" s="1460"/>
      <c r="O96" s="1460"/>
      <c r="P96" s="301"/>
    </row>
    <row r="97" spans="1:16" ht="15" customHeight="1">
      <c r="A97" s="301"/>
      <c r="B97" s="1444"/>
      <c r="C97" s="1445"/>
      <c r="D97" s="708"/>
      <c r="E97" s="754"/>
      <c r="F97" s="393"/>
      <c r="G97" s="1446"/>
      <c r="H97" s="1446"/>
      <c r="I97" s="1446"/>
      <c r="J97" s="1446"/>
      <c r="K97" s="1446"/>
      <c r="L97" s="1446"/>
      <c r="M97" s="754"/>
      <c r="N97" s="754"/>
      <c r="O97" s="754"/>
      <c r="P97" s="301"/>
    </row>
    <row r="98" spans="1:16" s="17" customFormat="1" ht="15.75" customHeight="1">
      <c r="A98" s="320"/>
      <c r="B98" s="310" t="s">
        <v>1302</v>
      </c>
      <c r="C98" s="1874" t="s">
        <v>506</v>
      </c>
      <c r="D98" s="1874"/>
      <c r="E98" s="1874"/>
      <c r="F98" s="1874"/>
      <c r="G98" s="320" t="s">
        <v>1017</v>
      </c>
      <c r="H98" s="387"/>
      <c r="I98" s="385"/>
      <c r="J98" s="310" t="s">
        <v>934</v>
      </c>
      <c r="K98" s="320"/>
      <c r="L98" s="385"/>
      <c r="M98" s="385"/>
      <c r="N98" s="385"/>
      <c r="O98" s="385"/>
      <c r="P98" s="385"/>
    </row>
    <row r="99" spans="1:16" s="17" customFormat="1" ht="15.75" customHeight="1">
      <c r="A99" s="320"/>
      <c r="B99" s="385"/>
      <c r="C99" s="983"/>
      <c r="D99" s="983"/>
      <c r="E99" s="983"/>
      <c r="F99" s="983"/>
      <c r="G99" s="320"/>
      <c r="H99" s="387"/>
      <c r="I99" s="385"/>
      <c r="J99" s="310"/>
      <c r="K99" s="320"/>
      <c r="L99" s="385"/>
      <c r="M99" s="385"/>
      <c r="N99" s="385"/>
      <c r="O99" s="385"/>
      <c r="P99" s="385"/>
    </row>
    <row r="100" spans="1:16" s="17" customFormat="1" ht="14.25" customHeight="1">
      <c r="A100" s="320"/>
      <c r="B100" s="320" t="s">
        <v>525</v>
      </c>
      <c r="C100" s="1874" t="s">
        <v>509</v>
      </c>
      <c r="D100" s="1874"/>
      <c r="E100" s="1874"/>
      <c r="F100" s="320" t="s">
        <v>1016</v>
      </c>
      <c r="G100" s="387"/>
      <c r="H100" s="385"/>
      <c r="I100" s="385"/>
      <c r="J100" s="387"/>
      <c r="K100" s="419"/>
      <c r="L100" s="385"/>
      <c r="M100" s="385"/>
      <c r="N100" s="385"/>
      <c r="O100" s="385"/>
      <c r="P100" s="385"/>
    </row>
    <row r="101" spans="1:16" s="17" customFormat="1" ht="0.75" customHeight="1">
      <c r="A101" s="320"/>
      <c r="B101" s="388"/>
      <c r="C101" s="1874"/>
      <c r="D101" s="1874"/>
      <c r="E101" s="1874"/>
      <c r="F101" s="320"/>
      <c r="G101" s="387"/>
      <c r="H101" s="320"/>
      <c r="I101" s="320"/>
      <c r="J101" s="320"/>
      <c r="K101" s="419"/>
      <c r="L101" s="385"/>
      <c r="M101" s="385"/>
      <c r="N101" s="385"/>
      <c r="O101" s="385"/>
      <c r="P101" s="385"/>
    </row>
    <row r="102" spans="1:16" s="17" customFormat="1" ht="13.5" customHeight="1">
      <c r="A102" s="385"/>
      <c r="B102" s="385"/>
      <c r="C102" s="1874"/>
      <c r="D102" s="1874"/>
      <c r="E102" s="1874"/>
      <c r="F102" s="385"/>
      <c r="G102" s="385"/>
      <c r="H102" s="385"/>
      <c r="I102" s="385"/>
      <c r="J102" s="385"/>
      <c r="K102" s="419"/>
      <c r="L102" s="385"/>
      <c r="M102" s="385"/>
      <c r="N102" s="385"/>
      <c r="O102" s="385"/>
      <c r="P102" s="385"/>
    </row>
    <row r="103" spans="1:16" s="17" customFormat="1" ht="3" customHeight="1">
      <c r="A103" s="320"/>
      <c r="I103" s="385"/>
      <c r="J103" s="419"/>
      <c r="K103" s="419"/>
      <c r="L103" s="385"/>
      <c r="M103" s="385"/>
      <c r="N103" s="385"/>
      <c r="O103" s="385"/>
      <c r="P103" s="385"/>
    </row>
    <row r="104" spans="1:16" s="17" customFormat="1" ht="12.75" customHeight="1">
      <c r="A104" s="320"/>
      <c r="I104" s="320"/>
      <c r="J104" s="419"/>
      <c r="K104" s="419"/>
      <c r="L104" s="385"/>
      <c r="M104" s="385"/>
      <c r="N104" s="385"/>
      <c r="O104" s="385"/>
      <c r="P104" s="385"/>
    </row>
    <row r="105" spans="1:16" s="17" customFormat="1" ht="13.5">
      <c r="A105" s="320"/>
      <c r="B105" s="388"/>
      <c r="C105" s="389"/>
      <c r="D105" s="320"/>
      <c r="E105" s="387"/>
      <c r="F105" s="385"/>
      <c r="G105" s="385"/>
      <c r="H105" s="1869"/>
      <c r="I105" s="1869"/>
      <c r="J105" s="419"/>
      <c r="K105" s="419"/>
      <c r="L105" s="385"/>
      <c r="M105" s="385"/>
      <c r="N105" s="385"/>
      <c r="O105" s="385"/>
      <c r="P105" s="385"/>
    </row>
    <row r="106" spans="1:16" s="19" customFormat="1" ht="24.75" customHeight="1">
      <c r="A106" s="320"/>
      <c r="B106" s="320"/>
      <c r="C106" s="389"/>
      <c r="D106" s="320"/>
      <c r="E106" s="387"/>
      <c r="F106" s="320"/>
      <c r="G106" s="320"/>
      <c r="H106" s="320"/>
      <c r="I106" s="301"/>
      <c r="J106" s="305"/>
      <c r="K106" s="305"/>
      <c r="L106" s="301"/>
      <c r="M106" s="301"/>
      <c r="N106" s="301"/>
      <c r="O106" s="301"/>
      <c r="P106" s="301"/>
    </row>
    <row r="107" spans="1:16" ht="13.5">
      <c r="A107" s="301"/>
      <c r="B107" s="301"/>
      <c r="C107" s="302"/>
      <c r="D107" s="303"/>
      <c r="E107" s="301"/>
      <c r="F107" s="304"/>
      <c r="G107" s="304"/>
      <c r="H107" s="301"/>
      <c r="I107" s="301"/>
      <c r="J107" s="305"/>
      <c r="K107" s="305"/>
      <c r="L107" s="301"/>
      <c r="M107" s="301"/>
      <c r="N107" s="301"/>
      <c r="O107" s="301"/>
      <c r="P107" s="301"/>
    </row>
  </sheetData>
  <sheetProtection/>
  <mergeCells count="15">
    <mergeCell ref="I16:I17"/>
    <mergeCell ref="J16:J17"/>
    <mergeCell ref="K16:K17"/>
    <mergeCell ref="L16:L17"/>
    <mergeCell ref="C5:H5"/>
    <mergeCell ref="H105:I105"/>
    <mergeCell ref="E16:E17"/>
    <mergeCell ref="F16:H16"/>
    <mergeCell ref="C98:F98"/>
    <mergeCell ref="C100:E102"/>
    <mergeCell ref="B2:N2"/>
    <mergeCell ref="A3:O3"/>
    <mergeCell ref="B4:N4"/>
    <mergeCell ref="M16:N16"/>
    <mergeCell ref="O16:O17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6">
      <selection activeCell="C4" sqref="C4:O4"/>
    </sheetView>
  </sheetViews>
  <sheetFormatPr defaultColWidth="9.140625" defaultRowHeight="12.75"/>
  <cols>
    <col min="1" max="1" width="5.421875" style="1" customWidth="1"/>
    <col min="2" max="2" width="8.421875" style="1" customWidth="1"/>
    <col min="3" max="3" width="21.7109375" style="2" customWidth="1"/>
    <col min="4" max="4" width="5.140625" style="3" customWidth="1"/>
    <col min="5" max="5" width="7.8515625" style="1" customWidth="1"/>
    <col min="6" max="6" width="6.140625" style="16" customWidth="1"/>
    <col min="7" max="7" width="8.8515625" style="16" customWidth="1"/>
    <col min="8" max="8" width="8.421875" style="1" customWidth="1"/>
    <col min="9" max="9" width="9.28125" style="1" customWidth="1"/>
    <col min="10" max="10" width="9.57421875" style="4" customWidth="1"/>
    <col min="11" max="11" width="9.7109375" style="4" customWidth="1"/>
    <col min="12" max="12" width="9.421875" style="1" customWidth="1"/>
    <col min="13" max="13" width="6.140625" style="1" customWidth="1"/>
    <col min="14" max="14" width="7.57421875" style="1" customWidth="1"/>
    <col min="15" max="15" width="7.7109375" style="1" customWidth="1"/>
    <col min="16" max="16" width="10.00390625" style="1" customWidth="1"/>
    <col min="17" max="16384" width="9.140625" style="1" customWidth="1"/>
  </cols>
  <sheetData>
    <row r="1" spans="2:15" ht="13.5" customHeight="1">
      <c r="B1" s="301"/>
      <c r="C1" s="301" t="s">
        <v>52</v>
      </c>
      <c r="D1" s="302"/>
      <c r="E1" s="303"/>
      <c r="F1" s="301"/>
      <c r="G1" s="304"/>
      <c r="H1" s="304"/>
      <c r="I1" s="301"/>
      <c r="J1" s="301"/>
      <c r="K1" s="305"/>
      <c r="L1" s="305"/>
      <c r="M1" s="301"/>
      <c r="N1" s="301"/>
      <c r="O1" s="306" t="s">
        <v>420</v>
      </c>
    </row>
    <row r="2" spans="2:16" s="5" customFormat="1" ht="18" customHeight="1">
      <c r="B2" s="322"/>
      <c r="C2" s="1865" t="s">
        <v>421</v>
      </c>
      <c r="D2" s="1865"/>
      <c r="E2" s="1865"/>
      <c r="F2" s="1865"/>
      <c r="G2" s="1865"/>
      <c r="H2" s="1865"/>
      <c r="I2" s="1865"/>
      <c r="J2" s="1865"/>
      <c r="K2" s="1865"/>
      <c r="L2" s="1865"/>
      <c r="M2" s="1865"/>
      <c r="N2" s="1865"/>
      <c r="O2" s="1865"/>
      <c r="P2" s="421"/>
    </row>
    <row r="3" spans="2:16" s="5" customFormat="1" ht="15.75" customHeight="1">
      <c r="B3" s="1866" t="s">
        <v>526</v>
      </c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1866"/>
    </row>
    <row r="4" spans="2:16" s="5" customFormat="1" ht="14.25" customHeight="1">
      <c r="B4" s="322"/>
      <c r="C4" s="1858" t="s">
        <v>1204</v>
      </c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1858"/>
      <c r="P4" s="308"/>
    </row>
    <row r="5" spans="1:16" s="14" customFormat="1" ht="28.5" customHeight="1" thickBot="1">
      <c r="A5" s="158" t="s">
        <v>532</v>
      </c>
      <c r="B5" s="423"/>
      <c r="C5" s="1859" t="s">
        <v>527</v>
      </c>
      <c r="D5" s="1859"/>
      <c r="E5" s="1859"/>
      <c r="F5" s="1859"/>
      <c r="G5" s="1859"/>
      <c r="H5" s="1859"/>
      <c r="I5" s="151" t="s">
        <v>423</v>
      </c>
      <c r="J5" s="145"/>
      <c r="K5" s="144"/>
      <c r="L5" s="145"/>
      <c r="M5" s="145"/>
      <c r="N5" s="145"/>
      <c r="O5" s="145"/>
      <c r="P5" s="310"/>
    </row>
    <row r="6" spans="1:16" s="6" customFormat="1" ht="16.5" customHeight="1" thickBot="1">
      <c r="A6" s="158" t="s">
        <v>528</v>
      </c>
      <c r="B6" s="158"/>
      <c r="C6" s="424" t="s">
        <v>529</v>
      </c>
      <c r="D6" s="158"/>
      <c r="E6" s="158"/>
      <c r="F6" s="158"/>
      <c r="G6" s="158"/>
      <c r="H6" s="158"/>
      <c r="I6" s="146"/>
      <c r="J6" s="146"/>
      <c r="K6" s="146"/>
      <c r="L6" s="146"/>
      <c r="M6" s="158" t="s">
        <v>519</v>
      </c>
      <c r="N6" s="425" t="s">
        <v>929</v>
      </c>
      <c r="O6" s="158"/>
      <c r="P6" s="158"/>
    </row>
    <row r="7" spans="1:16" s="6" customFormat="1" ht="12" customHeight="1" thickBot="1">
      <c r="A7" s="158" t="s">
        <v>513</v>
      </c>
      <c r="B7" s="158"/>
      <c r="C7" s="158"/>
      <c r="D7" s="158"/>
      <c r="E7" s="158"/>
      <c r="F7" s="158"/>
      <c r="G7" s="311"/>
      <c r="H7" s="158"/>
      <c r="I7" s="146"/>
      <c r="J7" s="146"/>
      <c r="K7" s="146"/>
      <c r="L7" s="146"/>
      <c r="M7" s="158" t="s">
        <v>520</v>
      </c>
      <c r="N7" s="425" t="s">
        <v>56</v>
      </c>
      <c r="O7" s="158"/>
      <c r="P7" s="158"/>
    </row>
    <row r="8" spans="1:16" s="6" customFormat="1" ht="11.25" customHeight="1" thickBot="1">
      <c r="A8" s="158" t="s">
        <v>514</v>
      </c>
      <c r="B8" s="158"/>
      <c r="C8" s="158"/>
      <c r="D8" s="158"/>
      <c r="E8" s="313" t="s">
        <v>59</v>
      </c>
      <c r="F8" s="158"/>
      <c r="G8" s="311"/>
      <c r="H8" s="158" t="s">
        <v>47</v>
      </c>
      <c r="I8" s="146"/>
      <c r="J8" s="146"/>
      <c r="K8" s="146"/>
      <c r="L8" s="146"/>
      <c r="M8" s="158" t="s">
        <v>521</v>
      </c>
      <c r="N8" s="425" t="s">
        <v>930</v>
      </c>
      <c r="O8" s="158"/>
      <c r="P8" s="158"/>
    </row>
    <row r="9" spans="1:16" s="6" customFormat="1" ht="12" customHeight="1">
      <c r="A9" s="158" t="s">
        <v>515</v>
      </c>
      <c r="B9" s="158"/>
      <c r="C9" s="158"/>
      <c r="D9" s="158"/>
      <c r="E9" s="158"/>
      <c r="F9" s="158"/>
      <c r="G9" s="311"/>
      <c r="H9" s="158"/>
      <c r="I9" s="1876" t="s">
        <v>931</v>
      </c>
      <c r="J9" s="1876"/>
      <c r="K9" s="1876"/>
      <c r="L9" s="1876"/>
      <c r="M9" s="1876"/>
      <c r="N9" s="147"/>
      <c r="O9" s="147"/>
      <c r="P9" s="158"/>
    </row>
    <row r="10" spans="1:16" s="6" customFormat="1" ht="12" customHeight="1" thickBot="1">
      <c r="A10" s="158"/>
      <c r="B10" s="158"/>
      <c r="C10" s="158"/>
      <c r="D10" s="158"/>
      <c r="E10" s="158"/>
      <c r="F10" s="158"/>
      <c r="G10" s="311"/>
      <c r="H10" s="158"/>
      <c r="I10" s="1876"/>
      <c r="J10" s="1876"/>
      <c r="K10" s="1876"/>
      <c r="L10" s="1876"/>
      <c r="M10" s="1876"/>
      <c r="N10" s="147"/>
      <c r="O10" s="147"/>
      <c r="P10" s="158"/>
    </row>
    <row r="11" spans="1:16" s="6" customFormat="1" ht="12" customHeight="1" thickBot="1">
      <c r="A11" s="158" t="s">
        <v>530</v>
      </c>
      <c r="B11" s="314"/>
      <c r="C11" s="315"/>
      <c r="D11" s="158"/>
      <c r="E11" s="314"/>
      <c r="F11" s="158"/>
      <c r="G11" s="311"/>
      <c r="H11" s="158"/>
      <c r="I11" s="146" t="s">
        <v>425</v>
      </c>
      <c r="J11" s="146"/>
      <c r="K11" s="146"/>
      <c r="L11" s="146"/>
      <c r="M11" s="158"/>
      <c r="N11" s="425" t="s">
        <v>930</v>
      </c>
      <c r="O11" s="146"/>
      <c r="P11" s="158"/>
    </row>
    <row r="12" spans="1:16" s="6" customFormat="1" ht="13.5" thickBot="1">
      <c r="A12" s="316" t="s">
        <v>531</v>
      </c>
      <c r="B12" s="316"/>
      <c r="C12" s="317"/>
      <c r="D12" s="316"/>
      <c r="E12" s="158"/>
      <c r="F12" s="158"/>
      <c r="G12" s="311"/>
      <c r="H12" s="158"/>
      <c r="I12" s="146" t="s">
        <v>426</v>
      </c>
      <c r="J12" s="146"/>
      <c r="K12" s="146"/>
      <c r="L12" s="146"/>
      <c r="M12" s="146"/>
      <c r="N12" s="146"/>
      <c r="O12" s="146"/>
      <c r="P12" s="158"/>
    </row>
    <row r="13" spans="1:16" s="6" customFormat="1" ht="15.75" customHeight="1" thickBot="1">
      <c r="A13" s="311" t="s">
        <v>516</v>
      </c>
      <c r="B13" s="311"/>
      <c r="C13" s="314"/>
      <c r="D13" s="314"/>
      <c r="E13" s="318" t="s">
        <v>928</v>
      </c>
      <c r="F13" s="314"/>
      <c r="G13" s="311"/>
      <c r="H13" s="314"/>
      <c r="I13" s="149" t="s">
        <v>427</v>
      </c>
      <c r="J13" s="146"/>
      <c r="K13" s="146"/>
      <c r="L13" s="146"/>
      <c r="M13" s="146"/>
      <c r="N13" s="146"/>
      <c r="O13" s="148" t="s">
        <v>205</v>
      </c>
      <c r="P13" s="158"/>
    </row>
    <row r="14" spans="1:16" s="7" customFormat="1" ht="13.5" thickBot="1">
      <c r="A14" s="158" t="s">
        <v>517</v>
      </c>
      <c r="B14" s="158"/>
      <c r="C14" s="158"/>
      <c r="D14" s="316"/>
      <c r="E14" s="316"/>
      <c r="F14" s="316"/>
      <c r="G14" s="311"/>
      <c r="H14" s="314"/>
      <c r="I14" s="149" t="s">
        <v>428</v>
      </c>
      <c r="J14" s="149"/>
      <c r="K14" s="146"/>
      <c r="L14" s="146"/>
      <c r="M14" s="146"/>
      <c r="N14" s="146"/>
      <c r="O14" s="149"/>
      <c r="P14" s="314"/>
    </row>
    <row r="15" spans="1:16" s="8" customFormat="1" ht="12" customHeight="1" thickBot="1">
      <c r="A15" s="158" t="s">
        <v>518</v>
      </c>
      <c r="B15" s="319"/>
      <c r="C15" s="320"/>
      <c r="D15" s="320"/>
      <c r="E15" s="321"/>
      <c r="F15" s="320"/>
      <c r="G15" s="315"/>
      <c r="H15" s="320"/>
      <c r="I15" s="149"/>
      <c r="J15" s="149"/>
      <c r="K15" s="151"/>
      <c r="L15" s="151"/>
      <c r="M15" s="151"/>
      <c r="N15" s="151"/>
      <c r="O15" s="151"/>
      <c r="P15" s="316"/>
    </row>
    <row r="16" spans="2:16" s="5" customFormat="1" ht="3.75" customHeight="1" thickBot="1">
      <c r="B16" s="311"/>
      <c r="C16" s="311"/>
      <c r="D16" s="323"/>
      <c r="E16" s="324"/>
      <c r="F16" s="324"/>
      <c r="G16" s="324"/>
      <c r="H16" s="324"/>
      <c r="I16" s="322"/>
      <c r="J16" s="392"/>
      <c r="K16" s="392"/>
      <c r="L16" s="322"/>
      <c r="M16" s="322"/>
      <c r="N16" s="322"/>
      <c r="O16" s="322"/>
      <c r="P16" s="322"/>
    </row>
    <row r="17" spans="2:28" s="11" customFormat="1" ht="37.5" customHeight="1" thickBot="1">
      <c r="B17" s="327" t="s">
        <v>429</v>
      </c>
      <c r="C17" s="376" t="s">
        <v>522</v>
      </c>
      <c r="D17" s="426"/>
      <c r="E17" s="1860" t="s">
        <v>432</v>
      </c>
      <c r="F17" s="1863" t="s">
        <v>433</v>
      </c>
      <c r="G17" s="1863"/>
      <c r="H17" s="1864"/>
      <c r="I17" s="1860" t="s">
        <v>437</v>
      </c>
      <c r="J17" s="1870" t="s">
        <v>438</v>
      </c>
      <c r="K17" s="1870" t="s">
        <v>439</v>
      </c>
      <c r="L17" s="1860" t="s">
        <v>440</v>
      </c>
      <c r="M17" s="1862" t="s">
        <v>441</v>
      </c>
      <c r="N17" s="1864"/>
      <c r="O17" s="1860" t="s">
        <v>442</v>
      </c>
      <c r="P17" s="38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s="12" customFormat="1" ht="69.75" customHeight="1" thickBot="1">
      <c r="B18" s="427"/>
      <c r="C18" s="328" t="s">
        <v>431</v>
      </c>
      <c r="D18" s="329" t="s">
        <v>64</v>
      </c>
      <c r="E18" s="1861"/>
      <c r="F18" s="1015" t="s">
        <v>523</v>
      </c>
      <c r="G18" s="327" t="s">
        <v>893</v>
      </c>
      <c r="H18" s="327" t="s">
        <v>436</v>
      </c>
      <c r="I18" s="1861"/>
      <c r="J18" s="1871"/>
      <c r="K18" s="1871"/>
      <c r="L18" s="1861"/>
      <c r="M18" s="327" t="s">
        <v>443</v>
      </c>
      <c r="N18" s="327" t="s">
        <v>444</v>
      </c>
      <c r="O18" s="1861"/>
      <c r="P18" s="39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17" ht="9" customHeight="1" thickBot="1">
      <c r="B19" s="330" t="s">
        <v>445</v>
      </c>
      <c r="C19" s="330" t="s">
        <v>446</v>
      </c>
      <c r="D19" s="849" t="s">
        <v>414</v>
      </c>
      <c r="E19" s="718" t="s">
        <v>415</v>
      </c>
      <c r="F19" s="850" t="s">
        <v>416</v>
      </c>
      <c r="G19" s="718" t="s">
        <v>447</v>
      </c>
      <c r="H19" s="718" t="s">
        <v>448</v>
      </c>
      <c r="I19" s="718" t="s">
        <v>449</v>
      </c>
      <c r="J19" s="851" t="s">
        <v>450</v>
      </c>
      <c r="K19" s="851" t="s">
        <v>451</v>
      </c>
      <c r="L19" s="718" t="s">
        <v>452</v>
      </c>
      <c r="M19" s="718" t="s">
        <v>453</v>
      </c>
      <c r="N19" s="718" t="s">
        <v>454</v>
      </c>
      <c r="O19" s="718" t="s">
        <v>455</v>
      </c>
      <c r="P19" s="301"/>
      <c r="Q19" s="19"/>
    </row>
    <row r="20" spans="2:16" s="13" customFormat="1" ht="27.75" customHeight="1" thickBot="1">
      <c r="B20" s="864">
        <v>1100000</v>
      </c>
      <c r="C20" s="336" t="s">
        <v>948</v>
      </c>
      <c r="D20" s="858"/>
      <c r="E20" s="1168"/>
      <c r="F20" s="1169"/>
      <c r="G20" s="1170" t="s">
        <v>1126</v>
      </c>
      <c r="H20" s="1182"/>
      <c r="I20" s="1103" t="s">
        <v>1126</v>
      </c>
      <c r="J20" s="1104">
        <f>J81</f>
        <v>6884.3</v>
      </c>
      <c r="K20" s="1104">
        <f>K81</f>
        <v>6276</v>
      </c>
      <c r="L20" s="1104">
        <f>L81</f>
        <v>6276</v>
      </c>
      <c r="M20" s="1078"/>
      <c r="N20" s="865"/>
      <c r="O20" s="865"/>
      <c r="P20" s="394"/>
    </row>
    <row r="21" spans="2:16" s="13" customFormat="1" ht="77.25" customHeight="1" hidden="1">
      <c r="B21" s="844"/>
      <c r="C21" s="714" t="s">
        <v>69</v>
      </c>
      <c r="D21" s="996" t="s">
        <v>68</v>
      </c>
      <c r="E21" s="1010"/>
      <c r="F21" s="866"/>
      <c r="G21" s="902" t="s">
        <v>950</v>
      </c>
      <c r="H21" s="903"/>
      <c r="I21" s="902" t="s">
        <v>950</v>
      </c>
      <c r="J21" s="904"/>
      <c r="K21" s="904"/>
      <c r="L21" s="904"/>
      <c r="M21" s="905"/>
      <c r="N21" s="903"/>
      <c r="O21" s="866"/>
      <c r="P21" s="394"/>
    </row>
    <row r="22" spans="2:16" s="13" customFormat="1" ht="16.5" customHeight="1" hidden="1">
      <c r="B22" s="341"/>
      <c r="C22" s="342" t="s">
        <v>70</v>
      </c>
      <c r="D22" s="997" t="s">
        <v>68</v>
      </c>
      <c r="E22" s="1010"/>
      <c r="F22" s="619"/>
      <c r="G22" s="902" t="s">
        <v>951</v>
      </c>
      <c r="H22" s="906"/>
      <c r="I22" s="902" t="s">
        <v>951</v>
      </c>
      <c r="J22" s="867"/>
      <c r="K22" s="867"/>
      <c r="L22" s="867"/>
      <c r="M22" s="907"/>
      <c r="N22" s="906"/>
      <c r="O22" s="619"/>
      <c r="P22" s="394"/>
    </row>
    <row r="23" spans="2:16" s="13" customFormat="1" ht="26.25" customHeight="1" hidden="1">
      <c r="B23" s="341"/>
      <c r="C23" s="344" t="s">
        <v>71</v>
      </c>
      <c r="D23" s="748" t="s">
        <v>72</v>
      </c>
      <c r="E23" s="1010"/>
      <c r="F23" s="619"/>
      <c r="G23" s="902" t="s">
        <v>952</v>
      </c>
      <c r="H23" s="906"/>
      <c r="I23" s="902" t="s">
        <v>952</v>
      </c>
      <c r="J23" s="867"/>
      <c r="K23" s="867"/>
      <c r="L23" s="867"/>
      <c r="M23" s="907"/>
      <c r="N23" s="906"/>
      <c r="O23" s="619"/>
      <c r="P23" s="394"/>
    </row>
    <row r="24" spans="2:16" s="13" customFormat="1" ht="26.25" customHeight="1" hidden="1">
      <c r="B24" s="346"/>
      <c r="C24" s="347" t="s">
        <v>195</v>
      </c>
      <c r="D24" s="859" t="s">
        <v>196</v>
      </c>
      <c r="E24" s="1010"/>
      <c r="F24" s="619"/>
      <c r="G24" s="902" t="s">
        <v>953</v>
      </c>
      <c r="H24" s="906"/>
      <c r="I24" s="902" t="s">
        <v>953</v>
      </c>
      <c r="J24" s="867"/>
      <c r="K24" s="867"/>
      <c r="L24" s="867"/>
      <c r="M24" s="907"/>
      <c r="N24" s="906"/>
      <c r="O24" s="619"/>
      <c r="P24" s="394"/>
    </row>
    <row r="25" spans="2:16" s="13" customFormat="1" ht="25.5" customHeight="1" hidden="1">
      <c r="B25" s="349"/>
      <c r="C25" s="350" t="s">
        <v>73</v>
      </c>
      <c r="D25" s="998" t="s">
        <v>68</v>
      </c>
      <c r="E25" s="1010"/>
      <c r="F25" s="619"/>
      <c r="G25" s="902" t="s">
        <v>954</v>
      </c>
      <c r="H25" s="906"/>
      <c r="I25" s="902" t="s">
        <v>954</v>
      </c>
      <c r="J25" s="867"/>
      <c r="K25" s="867"/>
      <c r="L25" s="867"/>
      <c r="M25" s="907"/>
      <c r="N25" s="906"/>
      <c r="O25" s="619"/>
      <c r="P25" s="394"/>
    </row>
    <row r="26" spans="2:16" s="13" customFormat="1" ht="16.5" customHeight="1" hidden="1">
      <c r="B26" s="341"/>
      <c r="C26" s="342" t="s">
        <v>70</v>
      </c>
      <c r="D26" s="997" t="s">
        <v>68</v>
      </c>
      <c r="E26" s="1010"/>
      <c r="F26" s="619"/>
      <c r="G26" s="902" t="s">
        <v>955</v>
      </c>
      <c r="H26" s="906"/>
      <c r="I26" s="902" t="s">
        <v>955</v>
      </c>
      <c r="J26" s="867"/>
      <c r="K26" s="867"/>
      <c r="L26" s="867"/>
      <c r="M26" s="907"/>
      <c r="N26" s="906"/>
      <c r="O26" s="619"/>
      <c r="P26" s="394"/>
    </row>
    <row r="27" spans="2:16" s="13" customFormat="1" ht="16.5" customHeight="1" hidden="1">
      <c r="B27" s="352"/>
      <c r="C27" s="353" t="s">
        <v>74</v>
      </c>
      <c r="D27" s="748" t="s">
        <v>75</v>
      </c>
      <c r="E27" s="1010"/>
      <c r="F27" s="619"/>
      <c r="G27" s="902" t="s">
        <v>956</v>
      </c>
      <c r="H27" s="906"/>
      <c r="I27" s="902" t="s">
        <v>956</v>
      </c>
      <c r="J27" s="867"/>
      <c r="K27" s="867"/>
      <c r="L27" s="867"/>
      <c r="M27" s="907"/>
      <c r="N27" s="906"/>
      <c r="O27" s="619"/>
      <c r="P27" s="394"/>
    </row>
    <row r="28" spans="2:16" s="13" customFormat="1" ht="16.5" customHeight="1" hidden="1">
      <c r="B28" s="352"/>
      <c r="C28" s="353" t="s">
        <v>76</v>
      </c>
      <c r="D28" s="748" t="s">
        <v>77</v>
      </c>
      <c r="E28" s="1010"/>
      <c r="F28" s="619"/>
      <c r="G28" s="902" t="s">
        <v>957</v>
      </c>
      <c r="H28" s="906"/>
      <c r="I28" s="902" t="s">
        <v>957</v>
      </c>
      <c r="J28" s="867"/>
      <c r="K28" s="867"/>
      <c r="L28" s="867"/>
      <c r="M28" s="907"/>
      <c r="N28" s="906"/>
      <c r="O28" s="619"/>
      <c r="P28" s="394"/>
    </row>
    <row r="29" spans="2:16" s="13" customFormat="1" ht="16.5" customHeight="1" hidden="1">
      <c r="B29" s="352"/>
      <c r="C29" s="353" t="s">
        <v>78</v>
      </c>
      <c r="D29" s="748" t="s">
        <v>79</v>
      </c>
      <c r="E29" s="1010"/>
      <c r="F29" s="619"/>
      <c r="G29" s="902" t="s">
        <v>958</v>
      </c>
      <c r="H29" s="906"/>
      <c r="I29" s="902" t="s">
        <v>958</v>
      </c>
      <c r="J29" s="867"/>
      <c r="K29" s="867"/>
      <c r="L29" s="867"/>
      <c r="M29" s="907"/>
      <c r="N29" s="906"/>
      <c r="O29" s="619"/>
      <c r="P29" s="394"/>
    </row>
    <row r="30" spans="2:16" s="13" customFormat="1" ht="38.25" customHeight="1" hidden="1">
      <c r="B30" s="354"/>
      <c r="C30" s="353" t="s">
        <v>80</v>
      </c>
      <c r="D30" s="999" t="s">
        <v>68</v>
      </c>
      <c r="E30" s="1010"/>
      <c r="F30" s="619"/>
      <c r="G30" s="902" t="s">
        <v>959</v>
      </c>
      <c r="H30" s="906"/>
      <c r="I30" s="902" t="s">
        <v>959</v>
      </c>
      <c r="J30" s="867"/>
      <c r="K30" s="867"/>
      <c r="L30" s="867"/>
      <c r="M30" s="907"/>
      <c r="N30" s="906"/>
      <c r="O30" s="619"/>
      <c r="P30" s="394"/>
    </row>
    <row r="31" spans="2:16" s="13" customFormat="1" ht="16.5" customHeight="1" hidden="1">
      <c r="B31" s="341"/>
      <c r="C31" s="342" t="s">
        <v>70</v>
      </c>
      <c r="D31" s="997" t="s">
        <v>68</v>
      </c>
      <c r="E31" s="1010"/>
      <c r="F31" s="619"/>
      <c r="G31" s="902" t="s">
        <v>960</v>
      </c>
      <c r="H31" s="906"/>
      <c r="I31" s="902" t="s">
        <v>960</v>
      </c>
      <c r="J31" s="867"/>
      <c r="K31" s="867"/>
      <c r="L31" s="867"/>
      <c r="M31" s="907"/>
      <c r="N31" s="906"/>
      <c r="O31" s="619"/>
      <c r="P31" s="394"/>
    </row>
    <row r="32" spans="2:16" s="13" customFormat="1" ht="25.5" customHeight="1" hidden="1">
      <c r="B32" s="341"/>
      <c r="C32" s="353" t="s">
        <v>81</v>
      </c>
      <c r="D32" s="1000" t="s">
        <v>82</v>
      </c>
      <c r="E32" s="1010"/>
      <c r="F32" s="619"/>
      <c r="G32" s="902" t="s">
        <v>961</v>
      </c>
      <c r="H32" s="906"/>
      <c r="I32" s="902" t="s">
        <v>961</v>
      </c>
      <c r="J32" s="867"/>
      <c r="K32" s="867"/>
      <c r="L32" s="867"/>
      <c r="M32" s="907"/>
      <c r="N32" s="906"/>
      <c r="O32" s="619"/>
      <c r="P32" s="394"/>
    </row>
    <row r="33" spans="2:16" s="13" customFormat="1" ht="25.5" customHeight="1" hidden="1">
      <c r="B33" s="352"/>
      <c r="C33" s="353" t="s">
        <v>83</v>
      </c>
      <c r="D33" s="1000" t="s">
        <v>84</v>
      </c>
      <c r="E33" s="1010"/>
      <c r="F33" s="619"/>
      <c r="G33" s="902" t="s">
        <v>962</v>
      </c>
      <c r="H33" s="906"/>
      <c r="I33" s="902" t="s">
        <v>962</v>
      </c>
      <c r="J33" s="867"/>
      <c r="K33" s="867"/>
      <c r="L33" s="867"/>
      <c r="M33" s="907"/>
      <c r="N33" s="906"/>
      <c r="O33" s="619"/>
      <c r="P33" s="394"/>
    </row>
    <row r="34" spans="2:16" s="13" customFormat="1" ht="25.5" customHeight="1" hidden="1">
      <c r="B34" s="341"/>
      <c r="C34" s="357" t="s">
        <v>85</v>
      </c>
      <c r="D34" s="999" t="s">
        <v>86</v>
      </c>
      <c r="E34" s="1010"/>
      <c r="F34" s="619"/>
      <c r="G34" s="902" t="s">
        <v>963</v>
      </c>
      <c r="H34" s="906"/>
      <c r="I34" s="902" t="s">
        <v>963</v>
      </c>
      <c r="J34" s="867"/>
      <c r="K34" s="867"/>
      <c r="L34" s="867"/>
      <c r="M34" s="907"/>
      <c r="N34" s="906"/>
      <c r="O34" s="619"/>
      <c r="P34" s="394"/>
    </row>
    <row r="35" spans="2:16" s="13" customFormat="1" ht="12.75" customHeight="1" hidden="1">
      <c r="B35" s="341"/>
      <c r="C35" s="353" t="s">
        <v>88</v>
      </c>
      <c r="D35" s="999" t="s">
        <v>89</v>
      </c>
      <c r="E35" s="1010"/>
      <c r="F35" s="619"/>
      <c r="G35" s="902" t="s">
        <v>964</v>
      </c>
      <c r="H35" s="906"/>
      <c r="I35" s="902" t="s">
        <v>964</v>
      </c>
      <c r="J35" s="867"/>
      <c r="K35" s="867"/>
      <c r="L35" s="867"/>
      <c r="M35" s="907"/>
      <c r="N35" s="906"/>
      <c r="O35" s="619"/>
      <c r="P35" s="394"/>
    </row>
    <row r="36" spans="2:16" s="13" customFormat="1" ht="10.5" customHeight="1" hidden="1">
      <c r="B36" s="358"/>
      <c r="C36" s="359" t="s">
        <v>90</v>
      </c>
      <c r="D36" s="1001" t="s">
        <v>91</v>
      </c>
      <c r="E36" s="1010"/>
      <c r="F36" s="619"/>
      <c r="G36" s="902" t="s">
        <v>965</v>
      </c>
      <c r="H36" s="906"/>
      <c r="I36" s="902" t="s">
        <v>965</v>
      </c>
      <c r="J36" s="867"/>
      <c r="K36" s="867"/>
      <c r="L36" s="867"/>
      <c r="M36" s="907"/>
      <c r="N36" s="906"/>
      <c r="O36" s="619"/>
      <c r="P36" s="394"/>
    </row>
    <row r="37" spans="2:16" s="13" customFormat="1" ht="39" customHeight="1" hidden="1">
      <c r="B37" s="338"/>
      <c r="C37" s="339" t="s">
        <v>92</v>
      </c>
      <c r="D37" s="1002" t="s">
        <v>68</v>
      </c>
      <c r="E37" s="1010"/>
      <c r="F37" s="619"/>
      <c r="G37" s="902" t="s">
        <v>966</v>
      </c>
      <c r="H37" s="906"/>
      <c r="I37" s="902" t="s">
        <v>966</v>
      </c>
      <c r="J37" s="867"/>
      <c r="K37" s="867"/>
      <c r="L37" s="867"/>
      <c r="M37" s="907"/>
      <c r="N37" s="906"/>
      <c r="O37" s="619"/>
      <c r="P37" s="394"/>
    </row>
    <row r="38" spans="2:16" s="13" customFormat="1" ht="16.5" customHeight="1" hidden="1">
      <c r="B38" s="358"/>
      <c r="C38" s="362" t="s">
        <v>70</v>
      </c>
      <c r="D38" s="1001" t="s">
        <v>68</v>
      </c>
      <c r="E38" s="1010"/>
      <c r="F38" s="619"/>
      <c r="G38" s="902" t="s">
        <v>967</v>
      </c>
      <c r="H38" s="906"/>
      <c r="I38" s="902" t="s">
        <v>967</v>
      </c>
      <c r="J38" s="867"/>
      <c r="K38" s="867"/>
      <c r="L38" s="867"/>
      <c r="M38" s="907"/>
      <c r="N38" s="906"/>
      <c r="O38" s="619"/>
      <c r="P38" s="394"/>
    </row>
    <row r="39" spans="2:16" s="13" customFormat="1" ht="26.25" customHeight="1" hidden="1">
      <c r="B39" s="363"/>
      <c r="C39" s="339" t="s">
        <v>93</v>
      </c>
      <c r="D39" s="1002" t="s">
        <v>68</v>
      </c>
      <c r="E39" s="1010"/>
      <c r="F39" s="619"/>
      <c r="G39" s="902" t="s">
        <v>968</v>
      </c>
      <c r="H39" s="906"/>
      <c r="I39" s="902" t="s">
        <v>968</v>
      </c>
      <c r="J39" s="867"/>
      <c r="K39" s="867"/>
      <c r="L39" s="867"/>
      <c r="M39" s="907"/>
      <c r="N39" s="906"/>
      <c r="O39" s="619"/>
      <c r="P39" s="394"/>
    </row>
    <row r="40" spans="2:16" s="13" customFormat="1" ht="16.5" customHeight="1" hidden="1">
      <c r="B40" s="354"/>
      <c r="C40" s="364" t="s">
        <v>70</v>
      </c>
      <c r="D40" s="1000" t="s">
        <v>68</v>
      </c>
      <c r="E40" s="1010"/>
      <c r="F40" s="619"/>
      <c r="G40" s="902" t="s">
        <v>969</v>
      </c>
      <c r="H40" s="906"/>
      <c r="I40" s="902" t="s">
        <v>969</v>
      </c>
      <c r="J40" s="867"/>
      <c r="K40" s="867"/>
      <c r="L40" s="867"/>
      <c r="M40" s="907"/>
      <c r="N40" s="906"/>
      <c r="O40" s="619"/>
      <c r="P40" s="394"/>
    </row>
    <row r="41" spans="2:16" s="13" customFormat="1" ht="11.25" customHeight="1" hidden="1">
      <c r="B41" s="354"/>
      <c r="C41" s="353" t="s">
        <v>94</v>
      </c>
      <c r="D41" s="999" t="s">
        <v>68</v>
      </c>
      <c r="E41" s="1010"/>
      <c r="F41" s="619"/>
      <c r="G41" s="902" t="s">
        <v>970</v>
      </c>
      <c r="H41" s="906"/>
      <c r="I41" s="902" t="s">
        <v>970</v>
      </c>
      <c r="J41" s="867"/>
      <c r="K41" s="867"/>
      <c r="L41" s="867"/>
      <c r="M41" s="907"/>
      <c r="N41" s="906"/>
      <c r="O41" s="619"/>
      <c r="P41" s="394"/>
    </row>
    <row r="42" spans="2:16" s="13" customFormat="1" ht="16.5" customHeight="1" hidden="1">
      <c r="B42" s="354"/>
      <c r="C42" s="342" t="s">
        <v>70</v>
      </c>
      <c r="D42" s="999" t="s">
        <v>68</v>
      </c>
      <c r="E42" s="1010"/>
      <c r="F42" s="619"/>
      <c r="G42" s="902" t="s">
        <v>971</v>
      </c>
      <c r="H42" s="906"/>
      <c r="I42" s="902" t="s">
        <v>971</v>
      </c>
      <c r="J42" s="867"/>
      <c r="K42" s="867"/>
      <c r="L42" s="867"/>
      <c r="M42" s="907"/>
      <c r="N42" s="906"/>
      <c r="O42" s="619"/>
      <c r="P42" s="394"/>
    </row>
    <row r="43" spans="2:16" s="13" customFormat="1" ht="0.75" customHeight="1" hidden="1">
      <c r="B43" s="352"/>
      <c r="C43" s="353" t="s">
        <v>95</v>
      </c>
      <c r="D43" s="1000" t="s">
        <v>96</v>
      </c>
      <c r="E43" s="1010"/>
      <c r="F43" s="619"/>
      <c r="G43" s="902" t="s">
        <v>972</v>
      </c>
      <c r="H43" s="906"/>
      <c r="I43" s="902" t="s">
        <v>972</v>
      </c>
      <c r="J43" s="867"/>
      <c r="K43" s="867"/>
      <c r="L43" s="867"/>
      <c r="M43" s="907"/>
      <c r="N43" s="906"/>
      <c r="O43" s="619"/>
      <c r="P43" s="394"/>
    </row>
    <row r="44" spans="2:16" s="13" customFormat="1" ht="14.25" customHeight="1" hidden="1">
      <c r="B44" s="352"/>
      <c r="C44" s="353" t="s">
        <v>97</v>
      </c>
      <c r="D44" s="1000" t="s">
        <v>98</v>
      </c>
      <c r="E44" s="1010"/>
      <c r="F44" s="619"/>
      <c r="G44" s="902" t="s">
        <v>973</v>
      </c>
      <c r="H44" s="906"/>
      <c r="I44" s="902" t="s">
        <v>973</v>
      </c>
      <c r="J44" s="867"/>
      <c r="K44" s="867"/>
      <c r="L44" s="867"/>
      <c r="M44" s="907"/>
      <c r="N44" s="906"/>
      <c r="O44" s="619"/>
      <c r="P44" s="394"/>
    </row>
    <row r="45" spans="2:16" s="13" customFormat="1" ht="26.25" customHeight="1" hidden="1">
      <c r="B45" s="352"/>
      <c r="C45" s="365" t="s">
        <v>99</v>
      </c>
      <c r="D45" s="748" t="s">
        <v>100</v>
      </c>
      <c r="E45" s="1010"/>
      <c r="F45" s="619"/>
      <c r="G45" s="902" t="s">
        <v>974</v>
      </c>
      <c r="H45" s="906"/>
      <c r="I45" s="902" t="s">
        <v>974</v>
      </c>
      <c r="J45" s="867"/>
      <c r="K45" s="867"/>
      <c r="L45" s="867"/>
      <c r="M45" s="907"/>
      <c r="N45" s="906"/>
      <c r="O45" s="619"/>
      <c r="P45" s="394"/>
    </row>
    <row r="46" spans="2:16" s="13" customFormat="1" ht="26.25" customHeight="1" hidden="1">
      <c r="B46" s="352"/>
      <c r="C46" s="344" t="s">
        <v>101</v>
      </c>
      <c r="D46" s="748" t="s">
        <v>102</v>
      </c>
      <c r="E46" s="1010"/>
      <c r="F46" s="619"/>
      <c r="G46" s="902" t="s">
        <v>975</v>
      </c>
      <c r="H46" s="906"/>
      <c r="I46" s="902" t="s">
        <v>975</v>
      </c>
      <c r="J46" s="867"/>
      <c r="K46" s="867"/>
      <c r="L46" s="867"/>
      <c r="M46" s="907"/>
      <c r="N46" s="906"/>
      <c r="O46" s="619"/>
      <c r="P46" s="394"/>
    </row>
    <row r="47" spans="2:16" s="13" customFormat="1" ht="16.5" customHeight="1" hidden="1">
      <c r="B47" s="352"/>
      <c r="C47" s="344" t="s">
        <v>103</v>
      </c>
      <c r="D47" s="748" t="s">
        <v>104</v>
      </c>
      <c r="E47" s="1010"/>
      <c r="F47" s="619"/>
      <c r="G47" s="902" t="s">
        <v>976</v>
      </c>
      <c r="H47" s="906"/>
      <c r="I47" s="902" t="s">
        <v>976</v>
      </c>
      <c r="J47" s="867"/>
      <c r="K47" s="867"/>
      <c r="L47" s="867"/>
      <c r="M47" s="907"/>
      <c r="N47" s="906"/>
      <c r="O47" s="619"/>
      <c r="P47" s="394"/>
    </row>
    <row r="48" spans="2:16" s="13" customFormat="1" ht="16.5" customHeight="1" hidden="1">
      <c r="B48" s="366"/>
      <c r="C48" s="347" t="s">
        <v>105</v>
      </c>
      <c r="D48" s="859" t="s">
        <v>106</v>
      </c>
      <c r="E48" s="1010"/>
      <c r="F48" s="619"/>
      <c r="G48" s="902" t="s">
        <v>977</v>
      </c>
      <c r="H48" s="906"/>
      <c r="I48" s="902" t="s">
        <v>977</v>
      </c>
      <c r="J48" s="867"/>
      <c r="K48" s="867"/>
      <c r="L48" s="867"/>
      <c r="M48" s="907"/>
      <c r="N48" s="906"/>
      <c r="O48" s="619"/>
      <c r="P48" s="394"/>
    </row>
    <row r="49" spans="2:16" s="13" customFormat="1" ht="51" customHeight="1" hidden="1">
      <c r="B49" s="349"/>
      <c r="C49" s="350" t="s">
        <v>107</v>
      </c>
      <c r="D49" s="998" t="s">
        <v>68</v>
      </c>
      <c r="E49" s="1010"/>
      <c r="F49" s="619"/>
      <c r="G49" s="902" t="s">
        <v>978</v>
      </c>
      <c r="H49" s="906"/>
      <c r="I49" s="902" t="s">
        <v>978</v>
      </c>
      <c r="J49" s="867"/>
      <c r="K49" s="867"/>
      <c r="L49" s="867"/>
      <c r="M49" s="907"/>
      <c r="N49" s="906"/>
      <c r="O49" s="619"/>
      <c r="P49" s="394"/>
    </row>
    <row r="50" spans="2:16" s="13" customFormat="1" ht="16.5" customHeight="1" hidden="1">
      <c r="B50" s="354"/>
      <c r="C50" s="342" t="s">
        <v>70</v>
      </c>
      <c r="D50" s="999" t="s">
        <v>68</v>
      </c>
      <c r="E50" s="1010"/>
      <c r="F50" s="619"/>
      <c r="G50" s="902" t="s">
        <v>979</v>
      </c>
      <c r="H50" s="906"/>
      <c r="I50" s="902" t="s">
        <v>979</v>
      </c>
      <c r="J50" s="867"/>
      <c r="K50" s="867"/>
      <c r="L50" s="867"/>
      <c r="M50" s="907"/>
      <c r="N50" s="906"/>
      <c r="O50" s="619"/>
      <c r="P50" s="394"/>
    </row>
    <row r="51" spans="2:16" s="13" customFormat="1" ht="16.5" customHeight="1" hidden="1">
      <c r="B51" s="354"/>
      <c r="C51" s="353" t="s">
        <v>108</v>
      </c>
      <c r="D51" s="1003" t="s">
        <v>109</v>
      </c>
      <c r="E51" s="1010"/>
      <c r="F51" s="619"/>
      <c r="G51" s="902" t="s">
        <v>980</v>
      </c>
      <c r="H51" s="906"/>
      <c r="I51" s="902" t="s">
        <v>980</v>
      </c>
      <c r="J51" s="867"/>
      <c r="K51" s="867"/>
      <c r="L51" s="867"/>
      <c r="M51" s="907"/>
      <c r="N51" s="906"/>
      <c r="O51" s="619"/>
      <c r="P51" s="394"/>
    </row>
    <row r="52" spans="2:16" s="13" customFormat="1" ht="11.25" customHeight="1" hidden="1">
      <c r="B52" s="358"/>
      <c r="C52" s="359" t="s">
        <v>110</v>
      </c>
      <c r="D52" s="1004" t="s">
        <v>111</v>
      </c>
      <c r="E52" s="1010"/>
      <c r="F52" s="619"/>
      <c r="G52" s="902" t="s">
        <v>981</v>
      </c>
      <c r="H52" s="906"/>
      <c r="I52" s="902" t="s">
        <v>981</v>
      </c>
      <c r="J52" s="867"/>
      <c r="K52" s="867"/>
      <c r="L52" s="867"/>
      <c r="M52" s="907"/>
      <c r="N52" s="906"/>
      <c r="O52" s="619"/>
      <c r="P52" s="394"/>
    </row>
    <row r="53" spans="2:16" s="13" customFormat="1" ht="38.25" customHeight="1" hidden="1">
      <c r="B53" s="349"/>
      <c r="C53" s="350" t="s">
        <v>112</v>
      </c>
      <c r="D53" s="998" t="s">
        <v>68</v>
      </c>
      <c r="E53" s="1010"/>
      <c r="F53" s="619"/>
      <c r="G53" s="902" t="s">
        <v>982</v>
      </c>
      <c r="H53" s="906"/>
      <c r="I53" s="902" t="s">
        <v>982</v>
      </c>
      <c r="J53" s="867"/>
      <c r="K53" s="867"/>
      <c r="L53" s="867"/>
      <c r="M53" s="907"/>
      <c r="N53" s="906"/>
      <c r="O53" s="619"/>
      <c r="P53" s="394"/>
    </row>
    <row r="54" spans="2:16" s="13" customFormat="1" ht="16.5" customHeight="1" hidden="1">
      <c r="B54" s="354"/>
      <c r="C54" s="342" t="s">
        <v>70</v>
      </c>
      <c r="D54" s="999" t="s">
        <v>68</v>
      </c>
      <c r="E54" s="1010"/>
      <c r="F54" s="619"/>
      <c r="G54" s="902" t="s">
        <v>983</v>
      </c>
      <c r="H54" s="906"/>
      <c r="I54" s="902" t="s">
        <v>983</v>
      </c>
      <c r="J54" s="867"/>
      <c r="K54" s="867"/>
      <c r="L54" s="867"/>
      <c r="M54" s="907"/>
      <c r="N54" s="906"/>
      <c r="O54" s="619"/>
      <c r="P54" s="394"/>
    </row>
    <row r="55" spans="2:16" s="13" customFormat="1" ht="25.5" customHeight="1" hidden="1">
      <c r="B55" s="354"/>
      <c r="C55" s="353" t="s">
        <v>113</v>
      </c>
      <c r="D55" s="1003" t="s">
        <v>114</v>
      </c>
      <c r="E55" s="1010"/>
      <c r="F55" s="619"/>
      <c r="G55" s="902" t="s">
        <v>984</v>
      </c>
      <c r="H55" s="906"/>
      <c r="I55" s="902" t="s">
        <v>984</v>
      </c>
      <c r="J55" s="867"/>
      <c r="K55" s="867"/>
      <c r="L55" s="867"/>
      <c r="M55" s="907"/>
      <c r="N55" s="906"/>
      <c r="O55" s="619"/>
      <c r="P55" s="394"/>
    </row>
    <row r="56" spans="2:16" s="13" customFormat="1" ht="25.5" customHeight="1" hidden="1">
      <c r="B56" s="358"/>
      <c r="C56" s="359" t="s">
        <v>115</v>
      </c>
      <c r="D56" s="1004" t="s">
        <v>116</v>
      </c>
      <c r="E56" s="1010"/>
      <c r="F56" s="619"/>
      <c r="G56" s="902" t="s">
        <v>985</v>
      </c>
      <c r="H56" s="906"/>
      <c r="I56" s="902" t="s">
        <v>985</v>
      </c>
      <c r="J56" s="867"/>
      <c r="K56" s="867"/>
      <c r="L56" s="867"/>
      <c r="M56" s="907"/>
      <c r="N56" s="906"/>
      <c r="O56" s="619"/>
      <c r="P56" s="394"/>
    </row>
    <row r="57" spans="2:16" s="13" customFormat="1" ht="25.5" customHeight="1" hidden="1">
      <c r="B57" s="349"/>
      <c r="C57" s="350" t="s">
        <v>117</v>
      </c>
      <c r="D57" s="1005" t="s">
        <v>68</v>
      </c>
      <c r="E57" s="1010"/>
      <c r="F57" s="619"/>
      <c r="G57" s="902" t="s">
        <v>986</v>
      </c>
      <c r="H57" s="906"/>
      <c r="I57" s="902" t="s">
        <v>986</v>
      </c>
      <c r="J57" s="867"/>
      <c r="K57" s="867"/>
      <c r="L57" s="867"/>
      <c r="M57" s="907"/>
      <c r="N57" s="906"/>
      <c r="O57" s="619"/>
      <c r="P57" s="394"/>
    </row>
    <row r="58" spans="2:16" s="13" customFormat="1" ht="16.5" customHeight="1" hidden="1">
      <c r="B58" s="354"/>
      <c r="C58" s="342" t="s">
        <v>70</v>
      </c>
      <c r="D58" s="1006" t="s">
        <v>68</v>
      </c>
      <c r="E58" s="1010"/>
      <c r="F58" s="619"/>
      <c r="G58" s="902" t="s">
        <v>987</v>
      </c>
      <c r="H58" s="906"/>
      <c r="I58" s="902" t="s">
        <v>987</v>
      </c>
      <c r="J58" s="867"/>
      <c r="K58" s="867"/>
      <c r="L58" s="867"/>
      <c r="M58" s="907"/>
      <c r="N58" s="906"/>
      <c r="O58" s="619"/>
      <c r="P58" s="394"/>
    </row>
    <row r="59" spans="2:16" s="13" customFormat="1" ht="25.5" customHeight="1" hidden="1">
      <c r="B59" s="354"/>
      <c r="C59" s="353" t="s">
        <v>118</v>
      </c>
      <c r="D59" s="1006" t="s">
        <v>68</v>
      </c>
      <c r="E59" s="1010"/>
      <c r="F59" s="619"/>
      <c r="G59" s="902" t="s">
        <v>988</v>
      </c>
      <c r="H59" s="906"/>
      <c r="I59" s="902" t="s">
        <v>988</v>
      </c>
      <c r="J59" s="867"/>
      <c r="K59" s="867"/>
      <c r="L59" s="867"/>
      <c r="M59" s="907"/>
      <c r="N59" s="906"/>
      <c r="O59" s="619"/>
      <c r="P59" s="394"/>
    </row>
    <row r="60" spans="2:16" s="13" customFormat="1" ht="20.25" customHeight="1" hidden="1">
      <c r="B60" s="354"/>
      <c r="C60" s="342" t="s">
        <v>70</v>
      </c>
      <c r="D60" s="1006" t="s">
        <v>68</v>
      </c>
      <c r="E60" s="1010"/>
      <c r="F60" s="619"/>
      <c r="G60" s="902" t="s">
        <v>989</v>
      </c>
      <c r="H60" s="906"/>
      <c r="I60" s="902" t="s">
        <v>989</v>
      </c>
      <c r="J60" s="867"/>
      <c r="K60" s="867"/>
      <c r="L60" s="867"/>
      <c r="M60" s="907"/>
      <c r="N60" s="906"/>
      <c r="O60" s="619"/>
      <c r="P60" s="394"/>
    </row>
    <row r="61" spans="2:16" s="13" customFormat="1" ht="15.75" customHeight="1" hidden="1">
      <c r="B61" s="354"/>
      <c r="C61" s="353" t="s">
        <v>119</v>
      </c>
      <c r="D61" s="1006">
        <v>3000</v>
      </c>
      <c r="E61" s="1010"/>
      <c r="F61" s="619"/>
      <c r="G61" s="902" t="s">
        <v>990</v>
      </c>
      <c r="H61" s="906"/>
      <c r="I61" s="902" t="s">
        <v>990</v>
      </c>
      <c r="J61" s="867"/>
      <c r="K61" s="867"/>
      <c r="L61" s="867"/>
      <c r="M61" s="907"/>
      <c r="N61" s="906"/>
      <c r="O61" s="619"/>
      <c r="P61" s="394"/>
    </row>
    <row r="62" spans="2:16" s="13" customFormat="1" ht="0.75" customHeight="1" hidden="1">
      <c r="B62" s="354"/>
      <c r="C62" s="353" t="s">
        <v>120</v>
      </c>
      <c r="D62" s="1006">
        <v>3100</v>
      </c>
      <c r="E62" s="1010"/>
      <c r="F62" s="619"/>
      <c r="G62" s="902" t="s">
        <v>991</v>
      </c>
      <c r="H62" s="906"/>
      <c r="I62" s="902" t="s">
        <v>991</v>
      </c>
      <c r="J62" s="867"/>
      <c r="K62" s="867"/>
      <c r="L62" s="867"/>
      <c r="M62" s="907"/>
      <c r="N62" s="906"/>
      <c r="O62" s="619"/>
      <c r="P62" s="394"/>
    </row>
    <row r="63" spans="2:16" s="13" customFormat="1" ht="23.25" customHeight="1" hidden="1">
      <c r="B63" s="354"/>
      <c r="C63" s="353" t="s">
        <v>121</v>
      </c>
      <c r="D63" s="1006">
        <v>3200</v>
      </c>
      <c r="E63" s="1010"/>
      <c r="F63" s="619"/>
      <c r="G63" s="902" t="s">
        <v>992</v>
      </c>
      <c r="H63" s="906"/>
      <c r="I63" s="902" t="s">
        <v>992</v>
      </c>
      <c r="J63" s="867"/>
      <c r="K63" s="867"/>
      <c r="L63" s="867"/>
      <c r="M63" s="907"/>
      <c r="N63" s="906"/>
      <c r="O63" s="619"/>
      <c r="P63" s="394"/>
    </row>
    <row r="64" spans="2:16" s="13" customFormat="1" ht="25.5" customHeight="1" hidden="1">
      <c r="B64" s="354"/>
      <c r="C64" s="353" t="s">
        <v>122</v>
      </c>
      <c r="D64" s="1006">
        <v>3300</v>
      </c>
      <c r="E64" s="1010"/>
      <c r="F64" s="619"/>
      <c r="G64" s="902" t="s">
        <v>993</v>
      </c>
      <c r="H64" s="906"/>
      <c r="I64" s="902" t="s">
        <v>993</v>
      </c>
      <c r="J64" s="867"/>
      <c r="K64" s="867"/>
      <c r="L64" s="867"/>
      <c r="M64" s="907"/>
      <c r="N64" s="906"/>
      <c r="O64" s="619"/>
      <c r="P64" s="394"/>
    </row>
    <row r="65" spans="2:16" s="14" customFormat="1" ht="18.75" customHeight="1" hidden="1">
      <c r="B65" s="358"/>
      <c r="C65" s="359" t="s">
        <v>123</v>
      </c>
      <c r="D65" s="1007">
        <v>3400</v>
      </c>
      <c r="E65" s="1011"/>
      <c r="F65" s="619"/>
      <c r="G65" s="902" t="s">
        <v>994</v>
      </c>
      <c r="H65" s="906"/>
      <c r="I65" s="902" t="s">
        <v>994</v>
      </c>
      <c r="J65" s="867"/>
      <c r="K65" s="867"/>
      <c r="L65" s="867"/>
      <c r="M65" s="907"/>
      <c r="N65" s="906"/>
      <c r="O65" s="619"/>
      <c r="P65" s="310"/>
    </row>
    <row r="66" spans="2:16" s="14" customFormat="1" ht="38.25" customHeight="1" hidden="1">
      <c r="B66" s="349"/>
      <c r="C66" s="372" t="s">
        <v>124</v>
      </c>
      <c r="D66" s="1008" t="s">
        <v>68</v>
      </c>
      <c r="E66" s="1011"/>
      <c r="F66" s="619"/>
      <c r="G66" s="902" t="s">
        <v>995</v>
      </c>
      <c r="H66" s="906"/>
      <c r="I66" s="902" t="s">
        <v>995</v>
      </c>
      <c r="J66" s="867"/>
      <c r="K66" s="867"/>
      <c r="L66" s="867"/>
      <c r="M66" s="907"/>
      <c r="N66" s="906"/>
      <c r="O66" s="619"/>
      <c r="P66" s="310"/>
    </row>
    <row r="67" spans="2:16" s="14" customFormat="1" ht="16.5" customHeight="1" hidden="1">
      <c r="B67" s="354"/>
      <c r="C67" s="342" t="s">
        <v>70</v>
      </c>
      <c r="D67" s="1000" t="s">
        <v>68</v>
      </c>
      <c r="E67" s="1011"/>
      <c r="F67" s="619"/>
      <c r="G67" s="902" t="s">
        <v>996</v>
      </c>
      <c r="H67" s="906"/>
      <c r="I67" s="902" t="s">
        <v>996</v>
      </c>
      <c r="J67" s="867"/>
      <c r="K67" s="867"/>
      <c r="L67" s="867"/>
      <c r="M67" s="907"/>
      <c r="N67" s="906"/>
      <c r="O67" s="619"/>
      <c r="P67" s="310"/>
    </row>
    <row r="68" spans="2:16" s="15" customFormat="1" ht="25.5" customHeight="1" hidden="1">
      <c r="B68" s="354"/>
      <c r="C68" s="353" t="s">
        <v>125</v>
      </c>
      <c r="D68" s="1009" t="s">
        <v>68</v>
      </c>
      <c r="E68" s="1012"/>
      <c r="F68" s="619"/>
      <c r="G68" s="902" t="s">
        <v>997</v>
      </c>
      <c r="H68" s="906"/>
      <c r="I68" s="902" t="s">
        <v>997</v>
      </c>
      <c r="J68" s="867"/>
      <c r="K68" s="867"/>
      <c r="L68" s="867"/>
      <c r="M68" s="907"/>
      <c r="N68" s="906"/>
      <c r="O68" s="619"/>
      <c r="P68" s="395"/>
    </row>
    <row r="69" spans="2:16" s="15" customFormat="1" ht="16.5" customHeight="1" hidden="1">
      <c r="B69" s="354"/>
      <c r="C69" s="342" t="s">
        <v>70</v>
      </c>
      <c r="D69" s="1009" t="s">
        <v>68</v>
      </c>
      <c r="E69" s="1012"/>
      <c r="F69" s="619"/>
      <c r="G69" s="902" t="s">
        <v>998</v>
      </c>
      <c r="H69" s="906"/>
      <c r="I69" s="902" t="s">
        <v>998</v>
      </c>
      <c r="J69" s="867"/>
      <c r="K69" s="867"/>
      <c r="L69" s="867"/>
      <c r="M69" s="907"/>
      <c r="N69" s="906"/>
      <c r="O69" s="619"/>
      <c r="P69" s="395"/>
    </row>
    <row r="70" spans="2:16" ht="25.5" customHeight="1" hidden="1">
      <c r="B70" s="354"/>
      <c r="C70" s="353" t="s">
        <v>126</v>
      </c>
      <c r="D70" s="1000" t="s">
        <v>127</v>
      </c>
      <c r="E70" s="1013"/>
      <c r="F70" s="619"/>
      <c r="G70" s="902" t="s">
        <v>999</v>
      </c>
      <c r="H70" s="906"/>
      <c r="I70" s="902" t="s">
        <v>999</v>
      </c>
      <c r="J70" s="867"/>
      <c r="K70" s="867"/>
      <c r="L70" s="867"/>
      <c r="M70" s="907"/>
      <c r="N70" s="906"/>
      <c r="O70" s="619"/>
      <c r="P70" s="301"/>
    </row>
    <row r="71" spans="2:16" ht="9" customHeight="1" hidden="1">
      <c r="B71" s="354"/>
      <c r="C71" s="353" t="s">
        <v>128</v>
      </c>
      <c r="D71" s="1000" t="s">
        <v>129</v>
      </c>
      <c r="E71" s="1013"/>
      <c r="F71" s="619"/>
      <c r="G71" s="902" t="s">
        <v>1000</v>
      </c>
      <c r="H71" s="906"/>
      <c r="I71" s="902" t="s">
        <v>1000</v>
      </c>
      <c r="J71" s="867"/>
      <c r="K71" s="867"/>
      <c r="L71" s="867"/>
      <c r="M71" s="907"/>
      <c r="N71" s="906"/>
      <c r="O71" s="619"/>
      <c r="P71" s="301"/>
    </row>
    <row r="72" spans="2:16" ht="15" customHeight="1" hidden="1">
      <c r="B72" s="341"/>
      <c r="C72" s="353" t="s">
        <v>130</v>
      </c>
      <c r="D72" s="999" t="s">
        <v>131</v>
      </c>
      <c r="E72" s="1013"/>
      <c r="F72" s="619"/>
      <c r="G72" s="902" t="s">
        <v>1001</v>
      </c>
      <c r="H72" s="906"/>
      <c r="I72" s="902" t="s">
        <v>1001</v>
      </c>
      <c r="J72" s="867"/>
      <c r="K72" s="867"/>
      <c r="L72" s="867"/>
      <c r="M72" s="907"/>
      <c r="N72" s="906"/>
      <c r="O72" s="619"/>
      <c r="P72" s="301"/>
    </row>
    <row r="73" spans="2:16" s="11" customFormat="1" ht="16.5" customHeight="1" hidden="1">
      <c r="B73" s="366"/>
      <c r="C73" s="359" t="s">
        <v>132</v>
      </c>
      <c r="D73" s="1001" t="s">
        <v>133</v>
      </c>
      <c r="E73" s="1014"/>
      <c r="F73" s="619"/>
      <c r="G73" s="902" t="s">
        <v>1002</v>
      </c>
      <c r="H73" s="906"/>
      <c r="I73" s="902" t="s">
        <v>1002</v>
      </c>
      <c r="J73" s="867"/>
      <c r="K73" s="867"/>
      <c r="L73" s="867"/>
      <c r="M73" s="907"/>
      <c r="N73" s="906"/>
      <c r="O73" s="619"/>
      <c r="P73" s="385"/>
    </row>
    <row r="74" spans="2:16" ht="16.5" customHeight="1" hidden="1">
      <c r="B74" s="363"/>
      <c r="C74" s="339" t="s">
        <v>134</v>
      </c>
      <c r="D74" s="1002" t="s">
        <v>68</v>
      </c>
      <c r="E74" s="1013"/>
      <c r="F74" s="619"/>
      <c r="G74" s="902" t="s">
        <v>1003</v>
      </c>
      <c r="H74" s="906"/>
      <c r="I74" s="902" t="s">
        <v>1003</v>
      </c>
      <c r="J74" s="867"/>
      <c r="K74" s="867"/>
      <c r="L74" s="867"/>
      <c r="M74" s="907"/>
      <c r="N74" s="906"/>
      <c r="O74" s="619"/>
      <c r="P74" s="301"/>
    </row>
    <row r="75" spans="2:16" ht="16.5" customHeight="1" hidden="1">
      <c r="B75" s="354"/>
      <c r="C75" s="342" t="s">
        <v>70</v>
      </c>
      <c r="D75" s="1000" t="s">
        <v>68</v>
      </c>
      <c r="E75" s="1013"/>
      <c r="F75" s="619"/>
      <c r="G75" s="902" t="s">
        <v>1004</v>
      </c>
      <c r="H75" s="906"/>
      <c r="I75" s="902" t="s">
        <v>1004</v>
      </c>
      <c r="J75" s="867"/>
      <c r="K75" s="867"/>
      <c r="L75" s="867"/>
      <c r="M75" s="907"/>
      <c r="N75" s="906"/>
      <c r="O75" s="619"/>
      <c r="P75" s="301"/>
    </row>
    <row r="76" spans="2:16" ht="38.25" customHeight="1" hidden="1">
      <c r="B76" s="354"/>
      <c r="C76" s="353" t="s">
        <v>135</v>
      </c>
      <c r="D76" s="999" t="s">
        <v>68</v>
      </c>
      <c r="E76" s="1013"/>
      <c r="F76" s="619"/>
      <c r="G76" s="902" t="s">
        <v>1005</v>
      </c>
      <c r="H76" s="906"/>
      <c r="I76" s="902" t="s">
        <v>1005</v>
      </c>
      <c r="J76" s="867"/>
      <c r="K76" s="867"/>
      <c r="L76" s="867"/>
      <c r="M76" s="907"/>
      <c r="N76" s="906"/>
      <c r="O76" s="619"/>
      <c r="P76" s="301"/>
    </row>
    <row r="77" spans="2:16" s="11" customFormat="1" ht="16.5" customHeight="1" hidden="1">
      <c r="B77" s="354"/>
      <c r="C77" s="342" t="s">
        <v>70</v>
      </c>
      <c r="D77" s="999" t="s">
        <v>68</v>
      </c>
      <c r="E77" s="1014"/>
      <c r="F77" s="619"/>
      <c r="G77" s="902" t="s">
        <v>1006</v>
      </c>
      <c r="H77" s="906"/>
      <c r="I77" s="902" t="s">
        <v>1006</v>
      </c>
      <c r="J77" s="867"/>
      <c r="K77" s="867"/>
      <c r="L77" s="867"/>
      <c r="M77" s="907"/>
      <c r="N77" s="906"/>
      <c r="O77" s="619"/>
      <c r="P77" s="385"/>
    </row>
    <row r="78" spans="2:16" s="11" customFormat="1" ht="51" customHeight="1" hidden="1">
      <c r="B78" s="341"/>
      <c r="C78" s="353" t="s">
        <v>136</v>
      </c>
      <c r="D78" s="748" t="s">
        <v>137</v>
      </c>
      <c r="E78" s="1014"/>
      <c r="F78" s="619"/>
      <c r="G78" s="902" t="s">
        <v>1007</v>
      </c>
      <c r="H78" s="906"/>
      <c r="I78" s="902" t="s">
        <v>1007</v>
      </c>
      <c r="J78" s="867"/>
      <c r="K78" s="867"/>
      <c r="L78" s="867"/>
      <c r="M78" s="907"/>
      <c r="N78" s="906"/>
      <c r="O78" s="619"/>
      <c r="P78" s="385"/>
    </row>
    <row r="79" spans="2:16" s="11" customFormat="1" ht="38.25" customHeight="1" hidden="1">
      <c r="B79" s="341"/>
      <c r="C79" s="353" t="s">
        <v>138</v>
      </c>
      <c r="D79" s="748" t="s">
        <v>139</v>
      </c>
      <c r="E79" s="1014"/>
      <c r="F79" s="619"/>
      <c r="G79" s="902" t="s">
        <v>1008</v>
      </c>
      <c r="H79" s="906"/>
      <c r="I79" s="902" t="s">
        <v>1008</v>
      </c>
      <c r="J79" s="867"/>
      <c r="K79" s="867"/>
      <c r="L79" s="867"/>
      <c r="M79" s="907"/>
      <c r="N79" s="906"/>
      <c r="O79" s="619"/>
      <c r="P79" s="385"/>
    </row>
    <row r="80" spans="2:16" s="11" customFormat="1" ht="25.5" customHeight="1" hidden="1">
      <c r="B80" s="366"/>
      <c r="C80" s="359" t="s">
        <v>140</v>
      </c>
      <c r="D80" s="859" t="s">
        <v>141</v>
      </c>
      <c r="E80" s="1014"/>
      <c r="F80" s="909"/>
      <c r="G80" s="1016" t="s">
        <v>1009</v>
      </c>
      <c r="H80" s="908"/>
      <c r="I80" s="1016" t="s">
        <v>1009</v>
      </c>
      <c r="J80" s="910"/>
      <c r="K80" s="910"/>
      <c r="L80" s="910"/>
      <c r="M80" s="911"/>
      <c r="N80" s="908"/>
      <c r="O80" s="909"/>
      <c r="P80" s="385"/>
    </row>
    <row r="81" spans="2:16" s="11" customFormat="1" ht="45" customHeight="1" thickBot="1">
      <c r="B81" s="405">
        <v>1162000</v>
      </c>
      <c r="C81" s="980" t="s">
        <v>949</v>
      </c>
      <c r="D81" s="849"/>
      <c r="E81" s="1017"/>
      <c r="F81" s="1018"/>
      <c r="G81" s="902" t="s">
        <v>1126</v>
      </c>
      <c r="H81" s="1019"/>
      <c r="I81" s="902" t="s">
        <v>1126</v>
      </c>
      <c r="J81" s="932">
        <v>6884.3</v>
      </c>
      <c r="K81" s="932">
        <f>K82</f>
        <v>6276</v>
      </c>
      <c r="L81" s="932">
        <f>L82</f>
        <v>6276</v>
      </c>
      <c r="M81" s="1033"/>
      <c r="N81" s="902"/>
      <c r="O81" s="1019"/>
      <c r="P81" s="385"/>
    </row>
    <row r="82" spans="2:16" s="11" customFormat="1" ht="21" customHeight="1" thickBot="1">
      <c r="B82" s="979">
        <v>1162900</v>
      </c>
      <c r="C82" s="1020" t="s">
        <v>932</v>
      </c>
      <c r="D82" s="1021" t="s">
        <v>933</v>
      </c>
      <c r="E82" s="1017"/>
      <c r="F82" s="902"/>
      <c r="G82" s="1022" t="s">
        <v>1126</v>
      </c>
      <c r="H82" s="902"/>
      <c r="I82" s="1022" t="s">
        <v>1126</v>
      </c>
      <c r="J82" s="932">
        <v>6884.3</v>
      </c>
      <c r="K82" s="932">
        <v>6276</v>
      </c>
      <c r="L82" s="932">
        <v>6276</v>
      </c>
      <c r="M82" s="1030"/>
      <c r="N82" s="1031"/>
      <c r="O82" s="1032"/>
      <c r="P82" s="385"/>
    </row>
    <row r="83" spans="1:16" ht="17.25" customHeight="1">
      <c r="A83" s="301"/>
      <c r="B83" s="301"/>
      <c r="C83" s="310" t="s">
        <v>1227</v>
      </c>
      <c r="D83" s="310"/>
      <c r="E83" s="301"/>
      <c r="F83" s="304"/>
      <c r="G83" s="304"/>
      <c r="H83" s="301"/>
      <c r="I83" s="301"/>
      <c r="J83" s="848"/>
      <c r="K83" s="848"/>
      <c r="L83" s="848"/>
      <c r="M83" s="623"/>
      <c r="N83" s="623"/>
      <c r="O83" s="623"/>
      <c r="P83" s="301"/>
    </row>
    <row r="84" spans="1:16" ht="0.75" customHeight="1" hidden="1">
      <c r="A84" s="320"/>
      <c r="B84" s="386" t="s">
        <v>506</v>
      </c>
      <c r="C84" s="386"/>
      <c r="D84" s="320" t="s">
        <v>194</v>
      </c>
      <c r="E84" s="387"/>
      <c r="F84" s="385"/>
      <c r="G84" s="385"/>
      <c r="H84" s="310" t="s">
        <v>413</v>
      </c>
      <c r="I84" s="320"/>
      <c r="J84" s="852"/>
      <c r="K84" s="852"/>
      <c r="L84" s="852"/>
      <c r="M84" s="846"/>
      <c r="N84" s="846"/>
      <c r="O84" s="846"/>
      <c r="P84" s="301"/>
    </row>
    <row r="85" spans="1:16" ht="13.5" customHeight="1" hidden="1">
      <c r="A85" s="320"/>
      <c r="B85" s="388"/>
      <c r="C85" s="389"/>
      <c r="D85" s="320"/>
      <c r="E85" s="387"/>
      <c r="F85" s="385"/>
      <c r="G85" s="385"/>
      <c r="H85" s="1869"/>
      <c r="I85" s="1869"/>
      <c r="J85" s="853"/>
      <c r="K85" s="853"/>
      <c r="L85" s="853"/>
      <c r="M85" s="345"/>
      <c r="N85" s="345"/>
      <c r="O85" s="345"/>
      <c r="P85" s="301"/>
    </row>
    <row r="86" spans="1:16" ht="13.5" customHeight="1" hidden="1">
      <c r="A86" s="320"/>
      <c r="B86" s="388"/>
      <c r="C86" s="389"/>
      <c r="D86" s="320"/>
      <c r="E86" s="387"/>
      <c r="F86" s="390"/>
      <c r="G86" s="390"/>
      <c r="H86" s="320"/>
      <c r="I86" s="385"/>
      <c r="J86" s="853"/>
      <c r="K86" s="853"/>
      <c r="L86" s="853"/>
      <c r="M86" s="345"/>
      <c r="N86" s="345"/>
      <c r="O86" s="345"/>
      <c r="P86" s="301"/>
    </row>
    <row r="87" spans="1:16" ht="13.5" customHeight="1" hidden="1">
      <c r="A87" s="320" t="s">
        <v>525</v>
      </c>
      <c r="B87" s="1766" t="s">
        <v>509</v>
      </c>
      <c r="C87" s="389"/>
      <c r="D87" s="320"/>
      <c r="E87" s="387"/>
      <c r="F87" s="320"/>
      <c r="G87" s="320"/>
      <c r="H87" s="320"/>
      <c r="I87" s="385"/>
      <c r="J87" s="853"/>
      <c r="K87" s="853"/>
      <c r="L87" s="853"/>
      <c r="M87" s="345"/>
      <c r="N87" s="345"/>
      <c r="O87" s="345"/>
      <c r="P87" s="301"/>
    </row>
    <row r="88" spans="1:16" ht="16.5" customHeight="1" hidden="1">
      <c r="A88" s="320"/>
      <c r="B88" s="1766"/>
      <c r="C88" s="389"/>
      <c r="D88" s="320"/>
      <c r="E88" s="387"/>
      <c r="F88" s="320"/>
      <c r="G88" s="320"/>
      <c r="H88" s="320"/>
      <c r="I88" s="385"/>
      <c r="J88" s="832"/>
      <c r="K88" s="832"/>
      <c r="L88" s="832"/>
      <c r="M88" s="345"/>
      <c r="N88" s="345"/>
      <c r="O88" s="345"/>
      <c r="P88" s="301"/>
    </row>
    <row r="89" spans="1:16" ht="16.5" customHeight="1" hidden="1">
      <c r="A89" s="320"/>
      <c r="B89" s="1766"/>
      <c r="C89" s="386"/>
      <c r="D89" s="320" t="s">
        <v>537</v>
      </c>
      <c r="E89" s="387"/>
      <c r="F89" s="385"/>
      <c r="G89" s="385"/>
      <c r="H89" s="387"/>
      <c r="I89" s="320"/>
      <c r="J89" s="832"/>
      <c r="K89" s="832"/>
      <c r="L89" s="832"/>
      <c r="M89" s="345"/>
      <c r="N89" s="345"/>
      <c r="O89" s="345"/>
      <c r="P89" s="301"/>
    </row>
    <row r="90" spans="1:16" ht="12" customHeight="1" hidden="1">
      <c r="A90" s="320"/>
      <c r="B90" s="388"/>
      <c r="C90" s="389"/>
      <c r="D90" s="320"/>
      <c r="E90" s="387"/>
      <c r="F90" s="385"/>
      <c r="G90" s="385"/>
      <c r="H90" s="1878"/>
      <c r="I90" s="1878"/>
      <c r="J90" s="832"/>
      <c r="K90" s="832"/>
      <c r="L90" s="832"/>
      <c r="M90" s="345"/>
      <c r="N90" s="345"/>
      <c r="O90" s="345"/>
      <c r="P90" s="301"/>
    </row>
    <row r="91" spans="2:16" ht="16.5" customHeight="1" hidden="1">
      <c r="B91" s="341"/>
      <c r="C91" s="353"/>
      <c r="D91" s="374"/>
      <c r="E91" s="383"/>
      <c r="F91" s="383"/>
      <c r="G91" s="383"/>
      <c r="H91" s="383"/>
      <c r="I91" s="383"/>
      <c r="J91" s="832"/>
      <c r="K91" s="832"/>
      <c r="L91" s="832"/>
      <c r="M91" s="345"/>
      <c r="N91" s="345"/>
      <c r="O91" s="345"/>
      <c r="P91" s="301"/>
    </row>
    <row r="92" spans="2:16" ht="16.5" customHeight="1" hidden="1">
      <c r="B92" s="341"/>
      <c r="C92" s="353"/>
      <c r="D92" s="374"/>
      <c r="E92" s="383"/>
      <c r="F92" s="383"/>
      <c r="G92" s="383"/>
      <c r="H92" s="383"/>
      <c r="I92" s="383"/>
      <c r="J92" s="832"/>
      <c r="K92" s="832"/>
      <c r="L92" s="832"/>
      <c r="M92" s="345"/>
      <c r="N92" s="345"/>
      <c r="O92" s="345"/>
      <c r="P92" s="301"/>
    </row>
    <row r="93" spans="2:16" ht="16.5" customHeight="1" hidden="1">
      <c r="B93" s="358"/>
      <c r="C93" s="396"/>
      <c r="D93" s="360"/>
      <c r="E93" s="383"/>
      <c r="F93" s="383"/>
      <c r="G93" s="383"/>
      <c r="H93" s="383"/>
      <c r="I93" s="383"/>
      <c r="J93" s="832"/>
      <c r="K93" s="832"/>
      <c r="L93" s="832"/>
      <c r="M93" s="345"/>
      <c r="N93" s="345"/>
      <c r="O93" s="345"/>
      <c r="P93" s="301"/>
    </row>
    <row r="94" spans="2:16" ht="16.5" customHeight="1" hidden="1">
      <c r="B94" s="338"/>
      <c r="C94" s="397"/>
      <c r="D94" s="351"/>
      <c r="E94" s="345"/>
      <c r="F94" s="345"/>
      <c r="G94" s="383"/>
      <c r="H94" s="345"/>
      <c r="I94" s="345"/>
      <c r="J94" s="853"/>
      <c r="K94" s="853"/>
      <c r="L94" s="853"/>
      <c r="M94" s="345"/>
      <c r="N94" s="345"/>
      <c r="O94" s="345"/>
      <c r="P94" s="301"/>
    </row>
    <row r="95" spans="2:16" ht="16.5" customHeight="1" hidden="1">
      <c r="B95" s="346"/>
      <c r="C95" s="362"/>
      <c r="D95" s="398"/>
      <c r="E95" s="345"/>
      <c r="F95" s="345"/>
      <c r="G95" s="383"/>
      <c r="H95" s="345"/>
      <c r="I95" s="345"/>
      <c r="J95" s="853"/>
      <c r="K95" s="853"/>
      <c r="L95" s="853"/>
      <c r="M95" s="345"/>
      <c r="N95" s="345"/>
      <c r="O95" s="345"/>
      <c r="P95" s="301"/>
    </row>
    <row r="96" spans="2:16" ht="16.5" customHeight="1" hidden="1">
      <c r="B96" s="349"/>
      <c r="C96" s="350"/>
      <c r="D96" s="351"/>
      <c r="E96" s="345"/>
      <c r="F96" s="345"/>
      <c r="G96" s="383"/>
      <c r="H96" s="345"/>
      <c r="I96" s="345"/>
      <c r="J96" s="853"/>
      <c r="K96" s="853"/>
      <c r="L96" s="853"/>
      <c r="M96" s="345"/>
      <c r="N96" s="345"/>
      <c r="O96" s="345"/>
      <c r="P96" s="301"/>
    </row>
    <row r="97" spans="2:16" ht="17.25" customHeight="1" hidden="1">
      <c r="B97" s="399"/>
      <c r="C97" s="400"/>
      <c r="D97" s="401"/>
      <c r="E97" s="345"/>
      <c r="F97" s="345"/>
      <c r="G97" s="383"/>
      <c r="H97" s="345"/>
      <c r="I97" s="345"/>
      <c r="J97" s="853"/>
      <c r="K97" s="853"/>
      <c r="L97" s="853"/>
      <c r="M97" s="345"/>
      <c r="N97" s="345"/>
      <c r="O97" s="345"/>
      <c r="P97" s="301"/>
    </row>
    <row r="98" spans="2:16" ht="16.5" customHeight="1" hidden="1">
      <c r="B98" s="402"/>
      <c r="C98" s="403"/>
      <c r="D98" s="404"/>
      <c r="E98" s="345"/>
      <c r="F98" s="345"/>
      <c r="G98" s="383"/>
      <c r="H98" s="345"/>
      <c r="I98" s="345"/>
      <c r="J98" s="853"/>
      <c r="K98" s="853"/>
      <c r="L98" s="853"/>
      <c r="M98" s="345"/>
      <c r="N98" s="345"/>
      <c r="O98" s="345"/>
      <c r="P98" s="301"/>
    </row>
    <row r="99" spans="2:16" ht="11.25" customHeight="1" hidden="1">
      <c r="B99" s="405"/>
      <c r="C99" s="406"/>
      <c r="D99" s="331"/>
      <c r="E99" s="345"/>
      <c r="F99" s="345"/>
      <c r="G99" s="383"/>
      <c r="H99" s="345"/>
      <c r="I99" s="345"/>
      <c r="J99" s="853"/>
      <c r="K99" s="853"/>
      <c r="L99" s="853"/>
      <c r="M99" s="345"/>
      <c r="N99" s="345"/>
      <c r="O99" s="345"/>
      <c r="P99" s="301"/>
    </row>
    <row r="100" spans="2:16" ht="17.25" customHeight="1" hidden="1">
      <c r="B100" s="407"/>
      <c r="C100" s="408"/>
      <c r="D100" s="331"/>
      <c r="E100" s="345"/>
      <c r="F100" s="345"/>
      <c r="G100" s="383"/>
      <c r="H100" s="345"/>
      <c r="I100" s="345"/>
      <c r="J100" s="853"/>
      <c r="K100" s="853"/>
      <c r="L100" s="853"/>
      <c r="M100" s="345"/>
      <c r="N100" s="345"/>
      <c r="O100" s="345"/>
      <c r="P100" s="301"/>
    </row>
    <row r="101" spans="2:16" ht="16.5" customHeight="1" hidden="1">
      <c r="B101" s="335"/>
      <c r="C101" s="409"/>
      <c r="D101" s="334"/>
      <c r="E101" s="345"/>
      <c r="F101" s="345"/>
      <c r="G101" s="383"/>
      <c r="H101" s="345"/>
      <c r="I101" s="345"/>
      <c r="J101" s="853"/>
      <c r="K101" s="853"/>
      <c r="L101" s="853"/>
      <c r="M101" s="345"/>
      <c r="N101" s="345"/>
      <c r="O101" s="345"/>
      <c r="P101" s="301"/>
    </row>
    <row r="102" spans="2:16" ht="16.5" customHeight="1" hidden="1">
      <c r="B102" s="338"/>
      <c r="C102" s="372"/>
      <c r="D102" s="410"/>
      <c r="E102" s="345"/>
      <c r="F102" s="345"/>
      <c r="G102" s="383"/>
      <c r="H102" s="345"/>
      <c r="I102" s="345"/>
      <c r="J102" s="853"/>
      <c r="K102" s="853"/>
      <c r="L102" s="853"/>
      <c r="M102" s="345"/>
      <c r="N102" s="345"/>
      <c r="O102" s="345"/>
      <c r="P102" s="301"/>
    </row>
    <row r="103" spans="2:16" ht="16.5" customHeight="1" hidden="1">
      <c r="B103" s="341"/>
      <c r="C103" s="342"/>
      <c r="D103" s="411"/>
      <c r="E103" s="345"/>
      <c r="F103" s="345"/>
      <c r="G103" s="383"/>
      <c r="H103" s="345"/>
      <c r="I103" s="345"/>
      <c r="J103" s="853"/>
      <c r="K103" s="853"/>
      <c r="L103" s="853"/>
      <c r="M103" s="345"/>
      <c r="N103" s="345"/>
      <c r="O103" s="345"/>
      <c r="P103" s="301"/>
    </row>
    <row r="104" spans="2:16" ht="16.5" customHeight="1" hidden="1">
      <c r="B104" s="341"/>
      <c r="C104" s="412"/>
      <c r="D104" s="355"/>
      <c r="E104" s="345"/>
      <c r="F104" s="345"/>
      <c r="G104" s="383"/>
      <c r="H104" s="345"/>
      <c r="I104" s="345"/>
      <c r="J104" s="853"/>
      <c r="K104" s="853"/>
      <c r="L104" s="853"/>
      <c r="M104" s="345"/>
      <c r="N104" s="345"/>
      <c r="O104" s="345"/>
      <c r="P104" s="301"/>
    </row>
    <row r="105" spans="2:16" ht="16.5" customHeight="1" hidden="1">
      <c r="B105" s="341"/>
      <c r="C105" s="412"/>
      <c r="D105" s="355"/>
      <c r="E105" s="345"/>
      <c r="F105" s="345"/>
      <c r="G105" s="383"/>
      <c r="H105" s="345"/>
      <c r="I105" s="345"/>
      <c r="J105" s="853"/>
      <c r="K105" s="853"/>
      <c r="L105" s="853"/>
      <c r="M105" s="345"/>
      <c r="N105" s="345"/>
      <c r="O105" s="345"/>
      <c r="P105" s="301"/>
    </row>
    <row r="106" spans="2:16" ht="16.5" customHeight="1" hidden="1">
      <c r="B106" s="341"/>
      <c r="C106" s="412"/>
      <c r="D106" s="355"/>
      <c r="E106" s="345"/>
      <c r="F106" s="345"/>
      <c r="G106" s="383"/>
      <c r="H106" s="345"/>
      <c r="I106" s="345"/>
      <c r="J106" s="853"/>
      <c r="K106" s="853"/>
      <c r="L106" s="853"/>
      <c r="M106" s="345"/>
      <c r="N106" s="345"/>
      <c r="O106" s="345"/>
      <c r="P106" s="301"/>
    </row>
    <row r="107" spans="2:16" ht="16.5" customHeight="1" hidden="1">
      <c r="B107" s="352"/>
      <c r="C107" s="375"/>
      <c r="D107" s="345"/>
      <c r="E107" s="345"/>
      <c r="F107" s="345"/>
      <c r="G107" s="383"/>
      <c r="H107" s="345"/>
      <c r="I107" s="345"/>
      <c r="J107" s="853"/>
      <c r="K107" s="853"/>
      <c r="L107" s="853"/>
      <c r="M107" s="345"/>
      <c r="N107" s="345"/>
      <c r="O107" s="345"/>
      <c r="P107" s="301"/>
    </row>
    <row r="108" spans="2:16" ht="12" customHeight="1" hidden="1">
      <c r="B108" s="352"/>
      <c r="C108" s="412"/>
      <c r="D108" s="345"/>
      <c r="E108" s="345"/>
      <c r="F108" s="345"/>
      <c r="G108" s="383"/>
      <c r="H108" s="345"/>
      <c r="I108" s="345"/>
      <c r="J108" s="853"/>
      <c r="K108" s="853"/>
      <c r="L108" s="853"/>
      <c r="M108" s="345"/>
      <c r="N108" s="345"/>
      <c r="O108" s="345"/>
      <c r="P108" s="301"/>
    </row>
    <row r="109" spans="2:16" ht="16.5" customHeight="1" hidden="1">
      <c r="B109" s="366"/>
      <c r="C109" s="413"/>
      <c r="D109" s="348"/>
      <c r="E109" s="345"/>
      <c r="F109" s="345"/>
      <c r="G109" s="383"/>
      <c r="H109" s="345"/>
      <c r="I109" s="345"/>
      <c r="J109" s="853"/>
      <c r="K109" s="853"/>
      <c r="L109" s="853"/>
      <c r="M109" s="345"/>
      <c r="N109" s="345"/>
      <c r="O109" s="345"/>
      <c r="P109" s="301"/>
    </row>
    <row r="110" spans="2:16" ht="16.5" customHeight="1" hidden="1">
      <c r="B110" s="349"/>
      <c r="C110" s="372"/>
      <c r="D110" s="410"/>
      <c r="E110" s="345"/>
      <c r="F110" s="345"/>
      <c r="G110" s="383"/>
      <c r="H110" s="345"/>
      <c r="I110" s="345"/>
      <c r="J110" s="853"/>
      <c r="K110" s="853"/>
      <c r="L110" s="853"/>
      <c r="M110" s="345"/>
      <c r="N110" s="345"/>
      <c r="O110" s="345"/>
      <c r="P110" s="301"/>
    </row>
    <row r="111" spans="2:16" ht="16.5" customHeight="1" hidden="1">
      <c r="B111" s="354"/>
      <c r="C111" s="342"/>
      <c r="D111" s="411"/>
      <c r="E111" s="345"/>
      <c r="F111" s="345"/>
      <c r="G111" s="383"/>
      <c r="H111" s="345"/>
      <c r="I111" s="345"/>
      <c r="J111" s="853"/>
      <c r="K111" s="853"/>
      <c r="L111" s="853"/>
      <c r="M111" s="345"/>
      <c r="N111" s="345"/>
      <c r="O111" s="345"/>
      <c r="P111" s="301"/>
    </row>
    <row r="112" spans="2:16" ht="16.5" customHeight="1" hidden="1">
      <c r="B112" s="341"/>
      <c r="C112" s="375"/>
      <c r="D112" s="355"/>
      <c r="E112" s="345"/>
      <c r="F112" s="345"/>
      <c r="G112" s="383"/>
      <c r="H112" s="345"/>
      <c r="I112" s="345"/>
      <c r="J112" s="853"/>
      <c r="K112" s="853"/>
      <c r="L112" s="853"/>
      <c r="M112" s="345"/>
      <c r="N112" s="345"/>
      <c r="O112" s="345"/>
      <c r="P112" s="301"/>
    </row>
    <row r="113" spans="2:16" ht="16.5" customHeight="1" hidden="1">
      <c r="B113" s="341"/>
      <c r="C113" s="375"/>
      <c r="D113" s="355"/>
      <c r="E113" s="345"/>
      <c r="F113" s="345"/>
      <c r="G113" s="383"/>
      <c r="H113" s="345"/>
      <c r="I113" s="345"/>
      <c r="J113" s="853"/>
      <c r="K113" s="853"/>
      <c r="L113" s="853"/>
      <c r="M113" s="345"/>
      <c r="N113" s="345"/>
      <c r="O113" s="345"/>
      <c r="P113" s="301"/>
    </row>
    <row r="114" spans="2:16" ht="17.25" customHeight="1" hidden="1">
      <c r="B114" s="399"/>
      <c r="C114" s="414"/>
      <c r="D114" s="401"/>
      <c r="E114" s="345"/>
      <c r="F114" s="345"/>
      <c r="G114" s="383"/>
      <c r="H114" s="345"/>
      <c r="I114" s="345"/>
      <c r="J114" s="853"/>
      <c r="K114" s="853"/>
      <c r="L114" s="853"/>
      <c r="M114" s="345"/>
      <c r="N114" s="345"/>
      <c r="O114" s="345"/>
      <c r="P114" s="301"/>
    </row>
    <row r="115" spans="2:16" ht="17.25" customHeight="1" hidden="1">
      <c r="B115" s="415"/>
      <c r="C115" s="416"/>
      <c r="D115" s="417"/>
      <c r="E115" s="345"/>
      <c r="F115" s="345"/>
      <c r="G115" s="383"/>
      <c r="H115" s="345"/>
      <c r="I115" s="345"/>
      <c r="J115" s="853"/>
      <c r="K115" s="853"/>
      <c r="L115" s="853"/>
      <c r="M115" s="345"/>
      <c r="N115" s="345"/>
      <c r="O115" s="345"/>
      <c r="P115" s="301"/>
    </row>
    <row r="116" spans="2:16" ht="16.5" customHeight="1" hidden="1">
      <c r="B116" s="854"/>
      <c r="C116" s="855"/>
      <c r="D116" s="435"/>
      <c r="E116" s="348"/>
      <c r="F116" s="348"/>
      <c r="G116" s="856"/>
      <c r="H116" s="348"/>
      <c r="I116" s="348"/>
      <c r="J116" s="857"/>
      <c r="K116" s="857"/>
      <c r="L116" s="857"/>
      <c r="M116" s="348"/>
      <c r="N116" s="348"/>
      <c r="O116" s="348"/>
      <c r="P116" s="301"/>
    </row>
    <row r="117" spans="1:16" s="20" customFormat="1" ht="17.25" customHeight="1">
      <c r="A117" s="14"/>
      <c r="B117" s="320"/>
      <c r="D117" s="1766" t="s">
        <v>506</v>
      </c>
      <c r="E117" s="1766"/>
      <c r="F117" s="1766"/>
      <c r="G117" s="1766"/>
      <c r="H117" s="320" t="s">
        <v>1011</v>
      </c>
      <c r="I117" s="387"/>
      <c r="J117" s="310" t="s">
        <v>934</v>
      </c>
      <c r="K117" s="320"/>
      <c r="L117" s="385"/>
      <c r="M117" s="385"/>
      <c r="N117" s="385"/>
      <c r="O117" s="385"/>
      <c r="P117" s="385"/>
    </row>
    <row r="118" spans="1:16" s="17" customFormat="1" ht="14.25" customHeight="1">
      <c r="A118" s="10"/>
      <c r="B118" s="320" t="s">
        <v>525</v>
      </c>
      <c r="D118" s="1867" t="s">
        <v>506</v>
      </c>
      <c r="E118" s="1867"/>
      <c r="F118" s="1867"/>
      <c r="G118" s="1867"/>
      <c r="H118" s="320"/>
      <c r="I118" s="320"/>
      <c r="J118" s="753"/>
      <c r="K118" s="385"/>
      <c r="L118" s="385"/>
      <c r="M118" s="385"/>
      <c r="N118" s="385"/>
      <c r="O118" s="385"/>
      <c r="P118" s="385"/>
    </row>
    <row r="119" spans="1:16" s="17" customFormat="1" ht="13.5">
      <c r="A119" s="10"/>
      <c r="B119" s="320"/>
      <c r="D119" s="1867"/>
      <c r="E119" s="1867"/>
      <c r="F119" s="1867"/>
      <c r="G119" s="1867"/>
      <c r="H119" s="320" t="s">
        <v>1011</v>
      </c>
      <c r="I119" s="387"/>
      <c r="J119" s="387" t="s">
        <v>935</v>
      </c>
      <c r="K119" s="320"/>
      <c r="L119" s="385"/>
      <c r="M119" s="385"/>
      <c r="N119" s="385"/>
      <c r="O119" s="385"/>
      <c r="P119" s="385"/>
    </row>
    <row r="120" spans="1:16" s="17" customFormat="1" ht="15.75" customHeight="1">
      <c r="A120" s="10"/>
      <c r="B120" s="320"/>
      <c r="C120" s="388"/>
      <c r="D120" s="389"/>
      <c r="E120" s="320"/>
      <c r="F120" s="387"/>
      <c r="G120" s="385"/>
      <c r="H120" s="385"/>
      <c r="I120" s="1869"/>
      <c r="J120" s="1869"/>
      <c r="K120" s="419"/>
      <c r="L120" s="385"/>
      <c r="M120" s="385"/>
      <c r="N120" s="385"/>
      <c r="O120" s="385"/>
      <c r="P120" s="385"/>
    </row>
    <row r="121" spans="1:16" s="17" customFormat="1" ht="13.5">
      <c r="A121" s="10"/>
      <c r="B121" s="1877"/>
      <c r="C121" s="1877"/>
      <c r="D121" s="320"/>
      <c r="E121" s="387"/>
      <c r="F121" s="385"/>
      <c r="G121" s="385"/>
      <c r="H121" s="387"/>
      <c r="I121" s="320"/>
      <c r="J121" s="419"/>
      <c r="K121" s="419"/>
      <c r="L121" s="385"/>
      <c r="M121" s="385"/>
      <c r="N121" s="385"/>
      <c r="O121" s="385"/>
      <c r="P121" s="385"/>
    </row>
    <row r="122" spans="1:16" s="17" customFormat="1" ht="13.5">
      <c r="A122" s="10"/>
      <c r="B122" s="388"/>
      <c r="C122" s="389"/>
      <c r="D122" s="320"/>
      <c r="E122" s="387"/>
      <c r="F122" s="385"/>
      <c r="G122" s="385"/>
      <c r="H122" s="1869"/>
      <c r="I122" s="1869"/>
      <c r="J122" s="419"/>
      <c r="K122" s="419"/>
      <c r="L122" s="385"/>
      <c r="M122" s="385"/>
      <c r="N122" s="385"/>
      <c r="O122" s="385"/>
      <c r="P122" s="385"/>
    </row>
    <row r="123" spans="1:16" s="19" customFormat="1" ht="24.75" customHeight="1">
      <c r="A123" s="10"/>
      <c r="B123" s="320"/>
      <c r="C123" s="389"/>
      <c r="D123" s="320"/>
      <c r="E123" s="387"/>
      <c r="F123" s="320"/>
      <c r="G123" s="320"/>
      <c r="H123" s="320"/>
      <c r="I123" s="301"/>
      <c r="J123" s="305"/>
      <c r="K123" s="305"/>
      <c r="L123" s="301"/>
      <c r="M123" s="301"/>
      <c r="N123" s="301"/>
      <c r="O123" s="301"/>
      <c r="P123" s="301"/>
    </row>
    <row r="124" spans="2:16" ht="13.5">
      <c r="B124" s="301"/>
      <c r="C124" s="302"/>
      <c r="D124" s="303"/>
      <c r="E124" s="301"/>
      <c r="F124" s="304"/>
      <c r="G124" s="304"/>
      <c r="H124" s="301"/>
      <c r="I124" s="301"/>
      <c r="J124" s="305"/>
      <c r="K124" s="305"/>
      <c r="L124" s="301"/>
      <c r="M124" s="301"/>
      <c r="N124" s="301"/>
      <c r="O124" s="301"/>
      <c r="P124" s="301"/>
    </row>
    <row r="125" spans="2:16" ht="13.5">
      <c r="B125" s="301"/>
      <c r="C125" s="302"/>
      <c r="D125" s="303"/>
      <c r="E125" s="301"/>
      <c r="F125" s="304"/>
      <c r="G125" s="304"/>
      <c r="H125" s="301"/>
      <c r="I125" s="301"/>
      <c r="J125" s="305"/>
      <c r="K125" s="305"/>
      <c r="L125" s="301"/>
      <c r="M125" s="301"/>
      <c r="N125" s="301"/>
      <c r="O125" s="301"/>
      <c r="P125" s="301"/>
    </row>
    <row r="126" spans="2:16" ht="13.5">
      <c r="B126" s="301"/>
      <c r="C126" s="302"/>
      <c r="D126" s="303"/>
      <c r="E126" s="301"/>
      <c r="F126" s="304"/>
      <c r="G126" s="304"/>
      <c r="H126" s="301"/>
      <c r="I126" s="301"/>
      <c r="J126" s="305"/>
      <c r="K126" s="305"/>
      <c r="L126" s="301"/>
      <c r="M126" s="301"/>
      <c r="N126" s="301"/>
      <c r="O126" s="301"/>
      <c r="P126" s="301"/>
    </row>
    <row r="127" spans="2:16" ht="13.5">
      <c r="B127" s="301"/>
      <c r="C127" s="302"/>
      <c r="D127" s="303"/>
      <c r="E127" s="301"/>
      <c r="F127" s="304"/>
      <c r="G127" s="304"/>
      <c r="H127" s="301"/>
      <c r="I127" s="301"/>
      <c r="J127" s="305"/>
      <c r="K127" s="305"/>
      <c r="L127" s="301"/>
      <c r="M127" s="301"/>
      <c r="N127" s="301"/>
      <c r="O127" s="301"/>
      <c r="P127" s="301"/>
    </row>
    <row r="128" spans="2:16" ht="13.5">
      <c r="B128" s="301"/>
      <c r="C128" s="302"/>
      <c r="D128" s="303"/>
      <c r="E128" s="301"/>
      <c r="F128" s="304"/>
      <c r="G128" s="304"/>
      <c r="H128" s="301"/>
      <c r="I128" s="301"/>
      <c r="J128" s="305"/>
      <c r="K128" s="305"/>
      <c r="L128" s="301"/>
      <c r="M128" s="301"/>
      <c r="N128" s="301"/>
      <c r="O128" s="301"/>
      <c r="P128" s="301"/>
    </row>
    <row r="129" spans="2:16" ht="13.5">
      <c r="B129" s="301"/>
      <c r="C129" s="302"/>
      <c r="D129" s="303"/>
      <c r="E129" s="301"/>
      <c r="F129" s="304"/>
      <c r="G129" s="304"/>
      <c r="H129" s="301"/>
      <c r="I129" s="301"/>
      <c r="J129" s="305"/>
      <c r="K129" s="305"/>
      <c r="L129" s="301"/>
      <c r="M129" s="301"/>
      <c r="N129" s="301"/>
      <c r="O129" s="301"/>
      <c r="P129" s="301"/>
    </row>
  </sheetData>
  <sheetProtection/>
  <mergeCells count="21">
    <mergeCell ref="H122:I122"/>
    <mergeCell ref="D117:G117"/>
    <mergeCell ref="I120:J120"/>
    <mergeCell ref="H85:I85"/>
    <mergeCell ref="K17:K18"/>
    <mergeCell ref="J17:J18"/>
    <mergeCell ref="D118:G119"/>
    <mergeCell ref="B121:C121"/>
    <mergeCell ref="B87:B89"/>
    <mergeCell ref="H90:I90"/>
    <mergeCell ref="F17:H17"/>
    <mergeCell ref="M17:N17"/>
    <mergeCell ref="L17:L18"/>
    <mergeCell ref="C2:O2"/>
    <mergeCell ref="B3:P3"/>
    <mergeCell ref="C4:O4"/>
    <mergeCell ref="C5:H5"/>
    <mergeCell ref="I9:M10"/>
    <mergeCell ref="E17:E18"/>
    <mergeCell ref="O17:O18"/>
    <mergeCell ref="I17:I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Hashvapah5</dc:creator>
  <cp:keywords/>
  <dc:description/>
  <cp:lastModifiedBy>Windows User</cp:lastModifiedBy>
  <cp:lastPrinted>2018-02-23T13:22:57Z</cp:lastPrinted>
  <dcterms:created xsi:type="dcterms:W3CDTF">1996-10-14T23:33:28Z</dcterms:created>
  <dcterms:modified xsi:type="dcterms:W3CDTF">2019-06-05T07:38:01Z</dcterms:modified>
  <cp:category/>
  <cp:version/>
  <cp:contentType/>
  <cp:contentStatus/>
</cp:coreProperties>
</file>