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tabRatio="599" activeTab="0"/>
  </bookViews>
  <sheets>
    <sheet name="Արդյունք.ցուց" sheetId="1" r:id="rId1"/>
    <sheet name="2018-1-ին կիս" sheetId="2" r:id="rId2"/>
  </sheets>
  <definedNames>
    <definedName name="_xlnm.Print_Titles" localSheetId="1">'2018-1-ին կիս'!$A:$J,'2018-1-ին կիս'!$1:$3</definedName>
  </definedNames>
  <calcPr fullCalcOnLoad="1"/>
</workbook>
</file>

<file path=xl/sharedStrings.xml><?xml version="1.0" encoding="utf-8"?>
<sst xmlns="http://schemas.openxmlformats.org/spreadsheetml/2006/main" count="286" uniqueCount="183">
  <si>
    <t>Ը</t>
  </si>
  <si>
    <t>Գ</t>
  </si>
  <si>
    <t>Ա</t>
  </si>
  <si>
    <t>Ե</t>
  </si>
  <si>
    <t xml:space="preserve">կապված հանրակացարաններում սենյակների սեփ.պետ.գրանցման հետ </t>
  </si>
  <si>
    <t>Տարբեր հարցերով պայմանավորված</t>
  </si>
  <si>
    <t>միջգերատեսչական ծրագրերի և դրանց ընդունման հետ կապված փաստաթղթերի քննարկում, պարզաբանում և ընդունում</t>
  </si>
  <si>
    <t>պայմանագրային չկատարումների և տարաժամկետ վճարումների կարգավորում</t>
  </si>
  <si>
    <t>Կ.Տ.</t>
  </si>
  <si>
    <t>Չափորոշիչը (նկարագրությունը)</t>
  </si>
  <si>
    <t>Ծրագրային դասիչը</t>
  </si>
  <si>
    <t>ՊՄ կոդը</t>
  </si>
  <si>
    <t>Բ</t>
  </si>
  <si>
    <t>Դ</t>
  </si>
  <si>
    <t>Զ</t>
  </si>
  <si>
    <t>Է</t>
  </si>
  <si>
    <t>Թ</t>
  </si>
  <si>
    <t>Ժ</t>
  </si>
  <si>
    <t>Պետական գույքի կառավարման ոլորտի քաղաքականության, խորհրդատվության, մոնիտորինգի և համակարգման ծառայություններ</t>
  </si>
  <si>
    <t>Իրավական ակտերի նախագծերի մշակում (փաստաթղթերի և կամ ստանդարտների ընդհանուր թիվը)</t>
  </si>
  <si>
    <t>Քաղաքականության, ընդհանուր փաստաթղթաշրջանառությունների և վերլուծությունների պատրաստում(փաստաթղթերի ընդհանուր թիվը)</t>
  </si>
  <si>
    <t>Քաղաքացիների ընդունելություն (մարդ)</t>
  </si>
  <si>
    <t>Դիմումների և բողոքների ուսումնասիրում (թիվը)</t>
  </si>
  <si>
    <t>Միջգերատեսչական համագործակցություն, համաձայնագրերեի, պայմանագրերի, արձանագրությունների, ծրագրերի և այլ փաստաթղթերի վերաբերյալ կարծիքների, տեղեկատվություն, պարզաբանումների տրամադրում (փաստաթղթերի թիվը)</t>
  </si>
  <si>
    <t>Պայմանագրերի չկատարման և տարաժամկետ վճարումների չիրականացման դեպքում հայցադիմումների ներկայացում</t>
  </si>
  <si>
    <t>Ադրբեջանից բռնագաղթված փախստականների բնակարանային խնդիրների դիմում բողոքների ուսումնասիրում</t>
  </si>
  <si>
    <t>Պետական գույքի նկատմամբ անշարժ գույքի սեփականության իրավունքի գրանցում (թիվ)</t>
  </si>
  <si>
    <t>Աճուրդներ և մրցույթներ</t>
  </si>
  <si>
    <t>Պետական գույքի հաշվառման անցկացում</t>
  </si>
  <si>
    <t>Պետական գույքի գնահատման անցկացում</t>
  </si>
  <si>
    <t>Ոչ ֆինանսական ցուցանիշներ</t>
  </si>
  <si>
    <t xml:space="preserve">Ցուցանիշի փոփոխու-թյուններն ըստ համապատաս-խան իրավա-կան ակտի (+/-) </t>
  </si>
  <si>
    <t>Ցուցանիշի հաստատված կանխատեսումը հաշվետու ժամանակահատվածի համար</t>
  </si>
  <si>
    <t>Հաստատված և փաստացի ցուցանիշների տարբերությունը (սյ 10-սյ 9)</t>
  </si>
  <si>
    <t>Ծրագրի ընթացիկ կառավարմանն ուղղված նախատեսվող միջոցառումները</t>
  </si>
  <si>
    <t>Ֆինանսական ցուցանիշներ (հազ. դրամ)</t>
  </si>
  <si>
    <t>տարբեր հարցերով պայմանավորված</t>
  </si>
  <si>
    <t xml:space="preserve">ԳԼԽԱՎՈՐ  ՀԱՇՎԱՊԱՀ                      </t>
  </si>
  <si>
    <t>Պետական հիմնարկների և կազմակերպությունների աշխատողներին սոց. փաթեթով ապահովում</t>
  </si>
  <si>
    <t>Մ.Ղուշչյան</t>
  </si>
  <si>
    <t xml:space="preserve">կապված &lt;Մալբերի&gt; ծրագրով ներկայացվող փաստաթղթաշրջանառության </t>
  </si>
  <si>
    <t>կապված ներկայացված հայտերի, քաղ.ծառայողների հոսունության և այլն</t>
  </si>
  <si>
    <t>Կատարողի կոդը</t>
  </si>
  <si>
    <t>Ծրագրի դասիչը</t>
  </si>
  <si>
    <t>Փաստացի ցուցանիշը (կատարված և ընդունված) հաշվետու ժամանակահատվածում</t>
  </si>
  <si>
    <t>Փաստացի ցուցանիշը (դրամարկղային ծախս) հաշվետու ժամանակահատվածում</t>
  </si>
  <si>
    <t>ԱԾ</t>
  </si>
  <si>
    <t>Աճուրդների կազմակերպման և անցկացման  ծառայություններ</t>
  </si>
  <si>
    <t>Պետական գույքի  գույքագրման և ուսումնասիրությունների անցկացում</t>
  </si>
  <si>
    <t>կապված պահանջարկից</t>
  </si>
  <si>
    <t>կապված պետական գույքի օտարման գործընթացի իրավական դաշտի կարգավորմամբ</t>
  </si>
  <si>
    <t xml:space="preserve">               ըստ բյուջետային  ծախսերի  տարածքային  դասակարգման </t>
  </si>
  <si>
    <t xml:space="preserve">      ԳԼԽԱՎՈՐ   ՖԻՆԱՆՍԻՍՏ                                   </t>
  </si>
  <si>
    <t xml:space="preserve">           </t>
  </si>
  <si>
    <t>ԾՏ</t>
  </si>
  <si>
    <t>համաձայն ՀՀ ԿԱ ՊԳԿՎ պետի հրամանի</t>
  </si>
  <si>
    <t>Արտաբյուջե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</si>
  <si>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</si>
  <si>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</si>
  <si>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</si>
  <si>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Չափորոշիչի տեսակը</t>
  </si>
  <si>
    <t>Քաղաքականության միջոցառման դասիչը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</si>
  <si>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</si>
  <si>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</si>
  <si>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Հաստատված և փաստացի ցուցանիշների տարբերությունը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</si>
  <si>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</si>
  <si>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ճշտված ցուցանիշը հաշվետուժամանակահատվածի համար (սյ 7+սյ 8)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</si>
  <si>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</si>
  <si>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</si>
  <si>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</si>
  <si>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</si>
  <si>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</si>
  <si>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</si>
  <si>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</si>
  <si>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</si>
  <si>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</si>
  <si>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</si>
  <si>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</si>
  <si>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</si>
  <si>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</si>
  <si>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</si>
  <si>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</si>
  <si>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</si>
  <si>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</si>
  <si>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</si>
  <si>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</si>
  <si>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Քանակական</t>
  </si>
  <si>
    <t>ԿՀ</t>
  </si>
  <si>
    <t>կապված անշարժ գույքի չափագրման աշխատանքների քանակից</t>
  </si>
  <si>
    <t>Մատուցվող ծառայության վրա կատարվող ծախսերը</t>
  </si>
  <si>
    <t xml:space="preserve">Քանակական 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</si>
  <si>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</si>
  <si>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</si>
  <si>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</si>
  <si>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 xml:space="preserve">Իրականացվող միջոցառումների քանակը                                                                                                                                                                 </t>
  </si>
  <si>
    <t>Հայաստանի Հանրապետության կառավարության պահուստային ֆոնդ</t>
  </si>
  <si>
    <t xml:space="preserve">  3. Հիմնարկի տեղաբաշխման  մարզի  և  համայնքի   կոդը     </t>
  </si>
  <si>
    <t xml:space="preserve">                    </t>
  </si>
  <si>
    <t>մարմնի անվանումը ----------------------------------</t>
  </si>
  <si>
    <r>
      <t xml:space="preserve">  2. Փոստային հասցեն    </t>
    </r>
    <r>
      <rPr>
        <b/>
        <u val="single"/>
        <sz val="9"/>
        <rFont val="GHEA Grapalat"/>
        <family val="3"/>
      </rPr>
      <t xml:space="preserve"> Տիգրան Մեծի 4</t>
    </r>
  </si>
  <si>
    <r>
      <t xml:space="preserve">5. Հիմնարկը սպասարկող ՏԳԲ-ի անվանումը </t>
    </r>
    <r>
      <rPr>
        <b/>
        <sz val="9"/>
        <rFont val="GHEA Grapalat"/>
        <family val="3"/>
      </rPr>
      <t>Կենտրոնական գանձապետարանի գործառնական վարչություն</t>
    </r>
  </si>
  <si>
    <t>4. Պետական կառավարման վերադաս մարմնի կամ տեղական ինքնակառավարման</t>
  </si>
  <si>
    <t>6. Հիմնարկի ՀՎՀՀ</t>
  </si>
  <si>
    <t>Պետական գույքի հաշվառման, գույքագրման, ուսումնասիրությունների և գնահատման աշխատանքների իրականացման և սպասարկման ծառայություններ</t>
  </si>
  <si>
    <t>Համերգների, փառատոների և այլ միջոցառումների իրականացում</t>
  </si>
  <si>
    <t>Դահլիճի միջին բեռնվածություն %</t>
  </si>
  <si>
    <t>Համապատասխան պետական հիմնարկների և կազմակերպությունների աշխատակիցների քանակը</t>
  </si>
  <si>
    <t>2. Հանրային սեփականության կառավարման արդյունքների ցուցանիշները</t>
  </si>
  <si>
    <r>
      <t>2.1.</t>
    </r>
    <r>
      <rPr>
        <u val="single"/>
        <sz val="8"/>
        <rFont val="GHEA Grapalat"/>
        <family val="3"/>
      </rPr>
      <t>Կարողությունների զարգցում</t>
    </r>
  </si>
  <si>
    <t>Տվյալ տարվա պետական բյուջեից ակտիվի ձեռքբերման,կառուցման կամ հիմնանորոգման վրա կատարվող ծախսերը (հազար դրամ)</t>
  </si>
  <si>
    <t>Ակտիվի ծառայության կանխատեսվող ժամկետը</t>
  </si>
  <si>
    <t>3-8 տարի</t>
  </si>
  <si>
    <t>Ակտիվի ընդհանուր արժեքը      (հազար դրամ)</t>
  </si>
  <si>
    <t>տարբերությունը վճարվել է հաջորդ ամսին</t>
  </si>
  <si>
    <r>
      <t xml:space="preserve">Ակտիվն օգտագործող կազմակերպության անվանումը՝                            </t>
    </r>
    <r>
      <rPr>
        <b/>
        <sz val="8"/>
        <rFont val="GHEA Grapalat"/>
        <family val="3"/>
      </rPr>
      <t xml:space="preserve">ՀՀ ԿԱ պետական գույքի կառավարման վարչություն </t>
    </r>
    <r>
      <rPr>
        <sz val="8"/>
        <rFont val="GHEA Grapalat"/>
        <family val="3"/>
      </rPr>
      <t xml:space="preserve">         </t>
    </r>
  </si>
  <si>
    <t>Էլեկտրոնային աճուրդների կազմակերպման ծրագիր</t>
  </si>
  <si>
    <t>Էլեկտրոնային եղանակով աճուրդների համար կայքի ստեղծում և իրականացում</t>
  </si>
  <si>
    <t>տարբեր</t>
  </si>
  <si>
    <t>Պետական գույքի հաշվառման նոր ավտոմատացված ու ամբողջական համակարգի մշակում, ներդնում և կիրառում</t>
  </si>
  <si>
    <t>Պետական գույքի հաշվառման համակարգի արդիականացում</t>
  </si>
  <si>
    <t>Կառավարական  N 2 շենքում տեղակայված սարքերի և սարքավորումների հետերաշխիքային սպասարկում</t>
  </si>
  <si>
    <t>Կառավարական  N 2 շենքում տեղակայված վերելակների, ջեռուցման, հովանցման և էլեկտրասնուցման համակարգերի սպասարկում</t>
  </si>
  <si>
    <t>Վերելակների քանակ</t>
  </si>
  <si>
    <t>Կարեն Դեմիրճյանի անվան մարզահամերգային համալիր ՊՈԱԿ-ի պահպանում</t>
  </si>
  <si>
    <t>Պետական հիմնարկների և կազմակերպությունների աշխատողների հիպոթեքային վարկի ամսական վճարի, ուսման վճարի և հանգստի ապահովման գծով ծախսերի փոխհատուցում</t>
  </si>
  <si>
    <r>
      <rPr>
        <u val="single"/>
        <sz val="8"/>
        <rFont val="GHEA Grapalat"/>
        <family val="3"/>
      </rPr>
      <t xml:space="preserve">Անվանումը    </t>
    </r>
    <r>
      <rPr>
        <sz val="8"/>
        <rFont val="GHEA Grapalat"/>
        <family val="3"/>
      </rPr>
      <t xml:space="preserve">                                    Շենքերի և շինությունների ձեռքբերում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</si>
  <si>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Նախատեսվում է նոր նախագահական նստավայրի համար ձեռք բերել ք.Երևան, Մ.Մաշտոցի N47 հասցեում գտնվող անշարժ գույքը` 5727.2 ք.մ մակերեսով շենք-շինություւններ և դրանց օգտագործման ու սպասարկման համար հատկացված 1.379152 հա հողամաս</t>
    </r>
  </si>
  <si>
    <t>38 տարի</t>
  </si>
  <si>
    <t xml:space="preserve">Ակտիվի ընդհանուր արժեքը </t>
  </si>
  <si>
    <t>6803644.7 հազ.դրամ</t>
  </si>
  <si>
    <t>Տվյալ տարվա ՀՀ պետական բյուջեից ակտիվի ձեռքբերման, կառուցման կամ հիմնանորոգման վրա կատարվող ծախսերը (հազ.դրամ)</t>
  </si>
  <si>
    <t xml:space="preserve"> ՀՀ կառավարության 06.03.2018թ. թիվ 239-Ն որոշում    </t>
  </si>
  <si>
    <r>
      <t xml:space="preserve">Ակտիվն օգտագործող կազմակերպության անվանումը         </t>
    </r>
    <r>
      <rPr>
        <sz val="8"/>
        <rFont val="GHEA Grapalat"/>
        <family val="3"/>
      </rPr>
      <t xml:space="preserve">ՀՀ ԿԱ պետական գույքի կառավարման վարչություն </t>
    </r>
  </si>
  <si>
    <r>
      <rPr>
        <b/>
        <sz val="8"/>
        <rFont val="GHEA Grapalat"/>
        <family val="3"/>
      </rPr>
      <t>Վերջնական արդյունքի նկարագրությունը</t>
    </r>
    <r>
      <rPr>
        <sz val="8"/>
        <rFont val="GHEA Grapalat"/>
        <family val="3"/>
      </rPr>
      <t xml:space="preserve">                         Պետական գույքի արդյունավետ կառավարում                                                             </t>
    </r>
  </si>
  <si>
    <r>
      <rPr>
        <b/>
        <sz val="8"/>
        <rFont val="GHEA Grapalat"/>
        <family val="3"/>
      </rPr>
      <t>Ծրագիրը (ծրագրերը), որի  (որոնց) շրջանակներում իրականացվում է քաղաքականության միջոցառումը</t>
    </r>
    <r>
      <rPr>
        <sz val="8"/>
        <rFont val="GHEA Grapalat"/>
        <family val="3"/>
      </rPr>
      <t xml:space="preserve">    1079 Պետական գույքի կառավարման ծրագիր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</si>
  <si>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Նախատեսվում է աճուրդային վաճառքով ձեռք բերել ՀՀ Վայոց Ձորի մարզի Վայք քաղաքի Շահումյան փողոցի N16 հասցեում գտնվող անշարժ գույքը` 455.5 ք.մ մակերեսով շենք-շինություւնները, և դրան համապատասխան հողամասի բաժնային մասը 455.5/1253.4:</t>
    </r>
  </si>
  <si>
    <t>63 տարի</t>
  </si>
  <si>
    <t>37,398.0 հազ.դրամ</t>
  </si>
  <si>
    <t xml:space="preserve"> ՀՀ կառավարության 15.03.2018թ. թիվ 258-Ն որոշում    </t>
  </si>
  <si>
    <r>
      <rPr>
        <u val="single"/>
        <sz val="8"/>
        <rFont val="GHEA Grapalat"/>
        <family val="3"/>
      </rPr>
      <t xml:space="preserve">Անվանումը    </t>
    </r>
    <r>
      <rPr>
        <sz val="8"/>
        <rFont val="GHEA Grapalat"/>
        <family val="3"/>
      </rPr>
      <t xml:space="preserve">                                    Շենքերի և շինությունների կապիտալ վերանորոգում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</si>
  <si>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Նախատեսվում է ՀՀ ԿԱ  պետական գույքի կառավարման վարչության կողմից զբաղեցված Երևանի Տիգրան Մեծի 4 հասցեում գտնվող վարչական շենքի կապիտալ վերանորոգում</t>
    </r>
  </si>
  <si>
    <t>14 տարի</t>
  </si>
  <si>
    <t>12035.6 հազ.դրամ</t>
  </si>
  <si>
    <t xml:space="preserve"> ՀՀ կառավարության 06.03.2018թ. թիվ 222-Ն որոշում    </t>
  </si>
  <si>
    <r>
      <t xml:space="preserve">Ազդեցությունը կազմակերպության կարողությունների զարգացման վրա </t>
    </r>
    <r>
      <rPr>
        <sz val="8"/>
        <rFont val="GHEA Grapalat"/>
        <family val="3"/>
      </rPr>
      <t>Պետական գույքի կառավարման վարչության աշխատողների աշխատանքային պայմանների բարելավում և դրա արդյունքում աշխատանքի արդյունավետության բարձրացում</t>
    </r>
  </si>
  <si>
    <t>կապված աշխատակիցների հոսունության հետ</t>
  </si>
  <si>
    <t xml:space="preserve">Ջեռուցման և հովանցման համակարգերի սպասարկում </t>
  </si>
  <si>
    <t>ՙՊետական գույքի մասնավորեցման 2017-2020թթ ծրագրի մասին՚ ՀՀ օրենքի համաձայն ծրագրի իրականացում (ընկերություններ)</t>
  </si>
  <si>
    <t>Պետական գույքի կառավարման 2018-2020թթ ծրագրի իրականացում ՀՀ կառավարության որոշման տեսքով</t>
  </si>
  <si>
    <r>
      <rPr>
        <u val="single"/>
        <sz val="8"/>
        <rFont val="GHEA Grapalat"/>
        <family val="3"/>
      </rPr>
      <t xml:space="preserve">Տրանսֆերտի անվանումը    </t>
    </r>
    <r>
      <rPr>
        <sz val="8"/>
        <rFont val="GHEA Grapalat"/>
        <family val="3"/>
      </rPr>
      <t xml:space="preserve">                                    Ռադիոիզոտոպների արտադրության կենտրոն ՓԲԸ-ի գույքի պահպանման ծախսերի ֆինանսավորում  </t>
    </r>
  </si>
  <si>
    <r>
      <rPr>
        <u val="single"/>
        <sz val="8"/>
        <rFont val="GHEA Grapalat"/>
        <family val="3"/>
      </rPr>
      <t>Նկարագրությունը</t>
    </r>
    <r>
      <rPr>
        <sz val="8"/>
        <rFont val="GHEA Grapalat"/>
        <family val="3"/>
      </rPr>
      <t xml:space="preserve">                                Ռադիոիզոտոպների արտադրության կենտրոն ՓԲԸ-ի տարածքի և ընկերությունում առկա թանկարժեք սարքավորումների, նյութերի, օդափոխության և ֆիլտրացիոն համակարգերի՝ համապատասխան պայմաններում պահպանում</t>
    </r>
  </si>
  <si>
    <t>Շահառուների քանակը 1  Ռադիոիզոտոպների արտադրության կենտրոն ՓԲԸ</t>
  </si>
  <si>
    <t>Գումարը հազ.դրամ</t>
  </si>
  <si>
    <t xml:space="preserve"> ՀՀ կառավարության 22.03.2018թ. թիվ 288-Ն որոշում    </t>
  </si>
  <si>
    <r>
      <rPr>
        <u val="single"/>
        <sz val="8"/>
        <rFont val="GHEA Grapalat"/>
        <family val="3"/>
      </rPr>
      <t xml:space="preserve">Շահառուների ընտրության չափանիշները     </t>
    </r>
    <r>
      <rPr>
        <sz val="8"/>
        <rFont val="GHEA Grapalat"/>
        <family val="3"/>
      </rPr>
      <t xml:space="preserve">                        Ռադիոիզոտոպների արտադրության կենտրոն ՓԲԸ-ի ընթացիկ ծախսերի ֆինանսավորում</t>
    </r>
  </si>
  <si>
    <r>
      <rPr>
        <u val="single"/>
        <sz val="8"/>
        <rFont val="GHEA Grapalat"/>
        <family val="3"/>
      </rPr>
      <t xml:space="preserve">Ծրագիրը (ծրագրերը), որի  (որոնց) շրջանակներում իրականացվում է միջոցառումը       </t>
    </r>
    <r>
      <rPr>
        <sz val="8"/>
        <rFont val="GHEA Grapalat"/>
        <family val="3"/>
      </rPr>
      <t xml:space="preserve">                           1079 Պետական գույքի կառավարման ծրագիր</t>
    </r>
  </si>
  <si>
    <r>
      <rPr>
        <b/>
        <sz val="8"/>
        <rFont val="GHEA Grapalat"/>
        <family val="3"/>
      </rPr>
      <t>Վ</t>
    </r>
    <r>
      <rPr>
        <u val="single"/>
        <sz val="8"/>
        <rFont val="GHEA Grapalat"/>
        <family val="3"/>
      </rPr>
      <t xml:space="preserve">երջնական արդյունքի նկարագրությունը   </t>
    </r>
    <r>
      <rPr>
        <sz val="8"/>
        <rFont val="GHEA Grapalat"/>
        <family val="3"/>
      </rPr>
      <t xml:space="preserve">                      Պետական գույքի արդյունավետ կառավարում                                                             </t>
    </r>
  </si>
  <si>
    <r>
      <rPr>
        <u val="single"/>
        <sz val="8"/>
        <rFont val="GHEA Grapalat"/>
        <family val="3"/>
      </rPr>
      <t xml:space="preserve">Տրանսֆերտի անվանումը </t>
    </r>
    <r>
      <rPr>
        <sz val="8"/>
        <rFont val="GHEA Grapalat"/>
        <family val="3"/>
      </rPr>
      <t xml:space="preserve">                 Գույքի փոխանակման արդյունքում առաջացող եկամտային հարկի վճարում 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</si>
  <si>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      ՀՀ Արագածոտնի մարզի Աշտարակի համայնքի Ն.Աշտարակցու 31/1 հասցեում գտնվող 0.10 հա մակերեսով հողամասը  (N1 գույք) Աշտարակի համայնքի Ա.Իսահակյան փող.  N5 բնակելի տուն հասցեում գտնվող 297.93քառ.մ  մակերեսով անշարժ գույքի (N2 գույք) հետ փոխանակման արդյունքում առաջացող եկամտահարկի վճարման գործընթաց</t>
    </r>
  </si>
  <si>
    <t>միանվագ</t>
  </si>
  <si>
    <t xml:space="preserve">Տրանսֆերտի վճարման հաճախականությունը      </t>
  </si>
  <si>
    <t xml:space="preserve"> ՀՀ կառավարության 26.04.2018թ. թիվ 511-Ն որոշում    </t>
  </si>
  <si>
    <r>
      <rPr>
        <u val="single"/>
        <sz val="8"/>
        <rFont val="GHEA Grapalat"/>
        <family val="3"/>
      </rPr>
      <t xml:space="preserve">Շահառուների ընտրության չափանիշները  </t>
    </r>
    <r>
      <rPr>
        <sz val="8"/>
        <rFont val="GHEA Grapalat"/>
        <family val="3"/>
      </rPr>
      <t xml:space="preserve">                                Ելնելով փոխհամաձայնությունից      </t>
    </r>
  </si>
  <si>
    <r>
      <t xml:space="preserve"> </t>
    </r>
    <r>
      <rPr>
        <u val="single"/>
        <sz val="8"/>
        <rFont val="GHEA Grapalat"/>
        <family val="3"/>
      </rPr>
      <t xml:space="preserve">Անվանումը        </t>
    </r>
    <r>
      <rPr>
        <sz val="8"/>
        <rFont val="GHEA Grapalat"/>
        <family val="3"/>
      </rPr>
      <t xml:space="preserve">                        Պետական գույքի  հաշվառման, գույքագրման, ուսումնասիրությունների և  գնահատման աշխատանքների իրականացման և սպասարկման ծառայություններ     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</si>
  <si>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Պետական գույքի  հաշվառման, գույքագրման, ուսումնասիրման և  գնահատման անցկացում, ՀՀ Կառավարության N N 2 և 3 շենքերի սպասարկում, օտարման ենթակա շարժական գույքի պահառության իրականացում</t>
    </r>
  </si>
  <si>
    <t>Մատուցվող ծառայության վրա կատարվող ծախսը  (հազ.դրամ)</t>
  </si>
  <si>
    <t xml:space="preserve"> ՀՀ կառավարության 12.04.2018թ. թիվ 429-Ն որոշում    </t>
  </si>
  <si>
    <r>
      <rPr>
        <u val="single"/>
        <sz val="8"/>
        <rFont val="GHEA Grapalat"/>
        <family val="3"/>
      </rPr>
      <t xml:space="preserve">Ծրագիրը (ծրագրերը), որի շրջանակներում իրականացվում է քաղաքականության միջոցառումը  </t>
    </r>
    <r>
      <rPr>
        <sz val="8"/>
        <rFont val="GHEA Grapalat"/>
        <family val="3"/>
      </rPr>
      <t>1079 ՀՀ ԿԱ պետական գույքի կառավարման ծրագիր</t>
    </r>
  </si>
  <si>
    <r>
      <rPr>
        <u val="single"/>
        <sz val="8"/>
        <rFont val="GHEA Grapalat"/>
        <family val="3"/>
      </rPr>
      <t xml:space="preserve"> Վերջնական արդյունքի նկարագրությունը     </t>
    </r>
    <r>
      <rPr>
        <sz val="8"/>
        <rFont val="GHEA Grapalat"/>
        <family val="3"/>
      </rPr>
      <t xml:space="preserve">            Պետական գույքի արդյունավետ կառավարում,  ՀՀ Կառավարական N N 2 և 3 շենքերի և շինությունների աշխատանքային պայմանների բարելավում  </t>
    </r>
  </si>
  <si>
    <r>
      <rPr>
        <u val="single"/>
        <sz val="8"/>
        <rFont val="GHEA Grapalat"/>
        <family val="3"/>
      </rPr>
      <t xml:space="preserve">Ծառայություն մատուցողի (մատուցողների) անվանումը </t>
    </r>
    <r>
      <rPr>
        <sz val="8"/>
        <rFont val="GHEA Grapalat"/>
        <family val="3"/>
      </rPr>
      <t>Պետական գույքի գույքագրմանև գնահատման գործակալություն ՊՈԱԿ</t>
    </r>
  </si>
  <si>
    <t>2017-2020 թթ ծրագրում ընդգրկաված ընկ-ների մասնավորեցման հետ կապված</t>
  </si>
  <si>
    <t>հունիս ամսվա գումարն է, որը վճարվել է հուլիսին</t>
  </si>
  <si>
    <t>հունիս ամսվա աշխատավարձն է և վճարումներ, որը վճարվել է հուլիսին</t>
  </si>
  <si>
    <t>վճարումն իրականացվել է հաջորդ ամսին</t>
  </si>
  <si>
    <r>
      <t xml:space="preserve">Անվանումը՝                                              </t>
    </r>
    <r>
      <rPr>
        <b/>
        <sz val="8"/>
        <rFont val="GHEA Grapalat"/>
        <family val="3"/>
      </rPr>
      <t xml:space="preserve">Վարչական սարքավորումներ            </t>
    </r>
    <r>
      <rPr>
        <sz val="8"/>
        <rFont val="GHEA Grapalat"/>
        <family val="3"/>
      </rPr>
      <t xml:space="preserve">Նկարագրությունը                               </t>
    </r>
    <r>
      <rPr>
        <b/>
        <sz val="8"/>
        <rFont val="GHEA Grapalat"/>
        <family val="3"/>
      </rPr>
      <t>Համակարգչային սարքավորումների ձեռքբերում</t>
    </r>
  </si>
  <si>
    <t>վճարումն իրականացվելու  է հուլիս ամսին</t>
  </si>
  <si>
    <t>համաձայն կատարված աշխատանքի</t>
  </si>
  <si>
    <t>աշխատանքներն ժամանակավորապես դադարեցվել են</t>
  </si>
  <si>
    <t>01.01.18թ.- 01.07.18թ. ժամանակահատվածի համար</t>
  </si>
  <si>
    <t>10--07--2018թ.</t>
  </si>
  <si>
    <r>
      <t xml:space="preserve">  1. Հիմնարկի անվանումը  ՝</t>
    </r>
    <r>
      <rPr>
        <b/>
        <u val="single"/>
        <sz val="9"/>
        <rFont val="GHEA Grapalat"/>
        <family val="3"/>
      </rPr>
      <t xml:space="preserve"> Պետական գույքի կառավարման կոմիտե</t>
    </r>
  </si>
  <si>
    <t>Ա.Օբոսյան</t>
  </si>
  <si>
    <t>Հայաստանի Հանրապետության տնտեսական զարգացման և ներդրումների նախարարության                                    Պետական գույքի կառավարման կոմիտե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</si>
</sst>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* #,##0.00_-;\-* #,##0.00_-;_-* &quot;-&quot;??_-;_-@_-"/>
    <numFmt numFmtId="173" formatCode="0.0"/>
    <numFmt numFmtId="174" formatCode="00"/>
    <numFmt numFmtId="175" formatCode="_-* #,##0_-;\-* #,##0_-;_-* &quot;-&quot;??_-;_-@_-"/>
    <numFmt numFmtId="176" formatCode="_(* #,##0_);_(* \(#,##0\);_(* &quot;-&quot;??_);_(@_)"/>
    <numFmt numFmtId="177" formatCode="_-* #,##0.0_-;\-* #,##0.0_-;_-* &quot;-&quot;??_-;_-@_-"/>
    <numFmt numFmtId="178" formatCode="_(* #,##0.000_);_(* \(#,##0.000\);_(* &quot;-&quot;??_);_(@_)"/>
    <numFmt numFmtId="179" formatCode="_(* #,##0.0_);_(* \(#,##0.0\);_(* &quot;-&quot;??_);_(@_)"/>
    <numFmt numFmtId="180" formatCode="00000"/>
    <numFmt numFmtId="181" formatCode="00000.0"/>
  </numFmts>
  <fonts count="50">
    <font>
      <sz val="10"/>
      <name val="Arial Armenian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u val="single"/>
      <sz val="9"/>
      <name val="GHEA Grapalat"/>
      <family val="3"/>
    </font>
    <font>
      <b/>
      <sz val="9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u val="single"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0" xfId="55" applyFont="1" applyFill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9" fillId="0" borderId="0" xfId="0" applyFont="1" applyBorder="1" applyAlignment="1" applyProtection="1">
      <alignment wrapText="1"/>
      <protection locked="0"/>
    </xf>
    <xf numFmtId="0" fontId="9" fillId="33" borderId="0" xfId="55" applyFont="1" applyFill="1" applyBorder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49" fontId="9" fillId="33" borderId="0" xfId="55" applyNumberFormat="1" applyFont="1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 vertical="top"/>
      <protection/>
    </xf>
    <xf numFmtId="0" fontId="9" fillId="33" borderId="0" xfId="55" applyFont="1" applyFill="1" applyAlignment="1">
      <alignment vertical="top"/>
      <protection/>
    </xf>
    <xf numFmtId="0" fontId="5" fillId="33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172" fontId="5" fillId="0" borderId="10" xfId="42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175" fontId="5" fillId="0" borderId="10" xfId="42" applyNumberFormat="1" applyFont="1" applyFill="1" applyBorder="1" applyAlignment="1">
      <alignment horizontal="center" vertical="center" wrapText="1"/>
    </xf>
    <xf numFmtId="172" fontId="5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5" fillId="0" borderId="10" xfId="42" applyNumberFormat="1" applyFont="1" applyFill="1" applyBorder="1" applyAlignment="1" applyProtection="1">
      <alignment horizontal="center" vertical="center" wrapText="1"/>
      <protection/>
    </xf>
    <xf numFmtId="172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42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0" borderId="10" xfId="42" applyNumberFormat="1" applyFont="1" applyFill="1" applyBorder="1" applyAlignment="1">
      <alignment horizontal="center" vertical="center" wrapText="1"/>
    </xf>
    <xf numFmtId="172" fontId="5" fillId="0" borderId="10" xfId="42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72" fontId="5" fillId="0" borderId="10" xfId="42" applyFont="1" applyFill="1" applyBorder="1" applyAlignment="1" applyProtection="1">
      <alignment horizontal="left" vertical="center" wrapText="1"/>
      <protection locked="0"/>
    </xf>
    <xf numFmtId="172" fontId="5" fillId="0" borderId="10" xfId="42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172" fontId="5" fillId="0" borderId="10" xfId="42" applyFont="1" applyFill="1" applyBorder="1" applyAlignment="1">
      <alignment vertical="center" wrapText="1"/>
    </xf>
    <xf numFmtId="172" fontId="5" fillId="0" borderId="10" xfId="42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/>
      <protection hidden="1"/>
    </xf>
    <xf numFmtId="172" fontId="5" fillId="0" borderId="10" xfId="42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2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vertical="center" wrapText="1"/>
    </xf>
    <xf numFmtId="172" fontId="5" fillId="0" borderId="10" xfId="42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42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42" applyNumberFormat="1" applyFont="1" applyFill="1" applyBorder="1" applyAlignment="1">
      <alignment horizontal="center" wrapText="1"/>
    </xf>
    <xf numFmtId="172" fontId="49" fillId="0" borderId="10" xfId="4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174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42" applyNumberFormat="1" applyFont="1" applyFill="1" applyBorder="1" applyAlignment="1">
      <alignment horizontal="center" vertical="center"/>
    </xf>
    <xf numFmtId="3" fontId="5" fillId="0" borderId="12" xfId="42" applyNumberFormat="1" applyFont="1" applyFill="1" applyBorder="1" applyAlignment="1">
      <alignment horizontal="center" vertical="center" wrapText="1"/>
    </xf>
    <xf numFmtId="172" fontId="5" fillId="0" borderId="12" xfId="42" applyFont="1" applyFill="1" applyBorder="1" applyAlignment="1">
      <alignment horizontal="left" vertical="center" wrapText="1"/>
    </xf>
    <xf numFmtId="175" fontId="5" fillId="0" borderId="12" xfId="42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5" fontId="5" fillId="0" borderId="12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74" fontId="5" fillId="0" borderId="13" xfId="0" applyNumberFormat="1" applyFont="1" applyFill="1" applyBorder="1" applyAlignment="1">
      <alignment vertical="center" wrapText="1"/>
    </xf>
    <xf numFmtId="172" fontId="5" fillId="0" borderId="13" xfId="42" applyNumberFormat="1" applyFont="1" applyFill="1" applyBorder="1" applyAlignment="1">
      <alignment vertical="center" wrapText="1"/>
    </xf>
    <xf numFmtId="0" fontId="5" fillId="0" borderId="13" xfId="55" applyFont="1" applyFill="1" applyBorder="1" applyAlignment="1" applyProtection="1">
      <alignment horizontal="left" vertical="center" wrapText="1"/>
      <protection locked="0"/>
    </xf>
    <xf numFmtId="0" fontId="5" fillId="0" borderId="10" xfId="55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vertical="center" wrapText="1"/>
    </xf>
    <xf numFmtId="172" fontId="5" fillId="34" borderId="10" xfId="42" applyFont="1" applyFill="1" applyBorder="1" applyAlignment="1">
      <alignment horizontal="center" vertical="center"/>
    </xf>
    <xf numFmtId="0" fontId="5" fillId="0" borderId="12" xfId="55" applyFont="1" applyFill="1" applyBorder="1" applyAlignment="1" applyProtection="1">
      <alignment horizontal="left" vertical="center" wrapText="1"/>
      <protection locked="0"/>
    </xf>
    <xf numFmtId="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vertical="center" wrapText="1"/>
      <protection hidden="1"/>
    </xf>
    <xf numFmtId="172" fontId="49" fillId="0" borderId="10" xfId="42" applyFont="1" applyFill="1" applyBorder="1" applyAlignment="1" applyProtection="1">
      <alignment horizontal="center" vertical="center" wrapText="1"/>
      <protection hidden="1"/>
    </xf>
    <xf numFmtId="0" fontId="13" fillId="0" borderId="10" xfId="55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3" fontId="5" fillId="0" borderId="10" xfId="42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4" fontId="5" fillId="0" borderId="14" xfId="0" applyNumberFormat="1" applyFont="1" applyFill="1" applyBorder="1" applyAlignment="1">
      <alignment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 locked="0"/>
    </xf>
    <xf numFmtId="0" fontId="5" fillId="0" borderId="11" xfId="55" applyFont="1" applyFill="1" applyBorder="1" applyAlignment="1" applyProtection="1">
      <alignment horizontal="left" vertical="center" wrapText="1"/>
      <protection locked="0"/>
    </xf>
    <xf numFmtId="175" fontId="5" fillId="0" borderId="10" xfId="42" applyNumberFormat="1" applyFont="1" applyFill="1" applyBorder="1" applyAlignment="1">
      <alignment vertical="center" wrapText="1"/>
    </xf>
    <xf numFmtId="172" fontId="5" fillId="0" borderId="10" xfId="42" applyFont="1" applyFill="1" applyBorder="1" applyAlignment="1">
      <alignment horizontal="center"/>
    </xf>
    <xf numFmtId="3" fontId="5" fillId="34" borderId="10" xfId="42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72" fontId="5" fillId="34" borderId="10" xfId="42" applyFont="1" applyFill="1" applyBorder="1" applyAlignment="1">
      <alignment vertical="center" wrapText="1"/>
    </xf>
    <xf numFmtId="172" fontId="5" fillId="34" borderId="10" xfId="4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33" borderId="0" xfId="55" applyFont="1" applyFill="1" applyAlignment="1">
      <alignment horizontal="left"/>
      <protection/>
    </xf>
    <xf numFmtId="0" fontId="11" fillId="33" borderId="0" xfId="55" applyFont="1" applyFill="1" applyAlignment="1">
      <alignment horizontal="center" vertical="top"/>
      <protection/>
    </xf>
    <xf numFmtId="49" fontId="9" fillId="33" borderId="0" xfId="55" applyNumberFormat="1" applyFont="1" applyFill="1" applyAlignment="1">
      <alignment horizontal="center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11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 applyAlignment="1">
      <alignment horizontal="left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 textRotation="90"/>
      <protection/>
    </xf>
    <xf numFmtId="0" fontId="5" fillId="0" borderId="10" xfId="55" applyFont="1" applyFill="1" applyBorder="1" applyAlignment="1">
      <alignment horizontal="left" vertical="center" textRotation="90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shvetvutjunner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7" sqref="A7:L7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1.00390625" style="6" customWidth="1"/>
    <col min="7" max="7" width="9.125" style="6" customWidth="1"/>
    <col min="8" max="8" width="10.75390625" style="6" customWidth="1"/>
    <col min="9" max="11" width="9.125" style="6" customWidth="1"/>
    <col min="12" max="12" width="34.625" style="6" customWidth="1"/>
    <col min="13" max="13" width="13.875" style="6" customWidth="1"/>
    <col min="14" max="16384" width="9.125" style="6" customWidth="1"/>
  </cols>
  <sheetData>
    <row r="1" ht="20.25" customHeight="1">
      <c r="L1" s="7" t="s">
        <v>91</v>
      </c>
    </row>
    <row r="2" ht="20.25" customHeight="1">
      <c r="M2" s="7"/>
    </row>
    <row r="4" spans="1:12" ht="17.25">
      <c r="A4" s="124"/>
      <c r="C4" s="1"/>
      <c r="D4" s="1"/>
      <c r="L4" s="8"/>
    </row>
    <row r="5" spans="1:4" ht="13.5">
      <c r="A5" s="124"/>
      <c r="C5" s="1"/>
      <c r="D5" s="1"/>
    </row>
    <row r="6" spans="1:13" ht="17.25">
      <c r="A6" s="125" t="s">
        <v>92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4" ht="47.25" customHeight="1">
      <c r="A7" s="126" t="s">
        <v>93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1"/>
      <c r="N7" s="10"/>
    </row>
    <row r="8" spans="1:13" ht="46.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0"/>
    </row>
    <row r="9" spans="1:13" ht="17.25">
      <c r="A9" s="125" t="s">
        <v>178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6" ht="16.5">
      <c r="B14" s="3"/>
      <c r="C14" s="2"/>
      <c r="D14" s="2"/>
      <c r="E14" s="2"/>
      <c r="F14" s="2"/>
      <c r="G14" s="2"/>
      <c r="H14" s="2"/>
      <c r="I14" s="2"/>
      <c r="J14" s="129" t="s">
        <v>101</v>
      </c>
      <c r="K14" s="129"/>
      <c r="L14" s="129"/>
      <c r="M14" s="129"/>
      <c r="N14" s="129"/>
      <c r="O14" s="129"/>
      <c r="P14" s="129"/>
    </row>
    <row r="15" spans="2:16" ht="28.5" customHeight="1">
      <c r="B15" s="129" t="s">
        <v>180</v>
      </c>
      <c r="C15" s="129"/>
      <c r="D15" s="129"/>
      <c r="E15" s="129"/>
      <c r="F15" s="129"/>
      <c r="G15" s="129"/>
      <c r="H15" s="129"/>
      <c r="I15" s="129"/>
      <c r="J15" s="130" t="s">
        <v>98</v>
      </c>
      <c r="K15" s="130"/>
      <c r="L15" s="130"/>
      <c r="M15" s="130"/>
      <c r="N15" s="130"/>
      <c r="O15" s="130"/>
      <c r="P15" s="130"/>
    </row>
    <row r="16" spans="2:16" ht="12" customHeight="1">
      <c r="B16" s="121" t="s">
        <v>99</v>
      </c>
      <c r="C16" s="121"/>
      <c r="D16" s="121"/>
      <c r="E16" s="121"/>
      <c r="F16" s="121"/>
      <c r="G16" s="121"/>
      <c r="H16" s="121"/>
      <c r="I16" s="121"/>
      <c r="J16" s="121" t="s">
        <v>100</v>
      </c>
      <c r="K16" s="121"/>
      <c r="L16" s="121"/>
      <c r="M16" s="121"/>
      <c r="N16" s="121"/>
      <c r="O16" s="121"/>
      <c r="P16" s="121"/>
    </row>
    <row r="17" spans="2:16" ht="14.25" customHeight="1">
      <c r="B17" s="121" t="s">
        <v>96</v>
      </c>
      <c r="C17" s="121"/>
      <c r="D17" s="121"/>
      <c r="E17" s="121"/>
      <c r="F17" s="121"/>
      <c r="G17" s="121"/>
      <c r="H17" s="121"/>
      <c r="I17" s="121"/>
      <c r="J17" s="121" t="s">
        <v>102</v>
      </c>
      <c r="K17" s="121"/>
      <c r="L17" s="17">
        <v>2528489</v>
      </c>
      <c r="M17" s="14"/>
      <c r="N17" s="128"/>
      <c r="O17" s="128"/>
      <c r="P17" s="14"/>
    </row>
    <row r="18" spans="2:16" ht="13.5">
      <c r="B18" s="121" t="s">
        <v>51</v>
      </c>
      <c r="C18" s="121"/>
      <c r="D18" s="121"/>
      <c r="E18" s="121"/>
      <c r="F18" s="121"/>
      <c r="G18" s="121"/>
      <c r="H18" s="121"/>
      <c r="I18" s="121"/>
      <c r="J18" s="15"/>
      <c r="K18" s="13"/>
      <c r="L18" s="14">
        <v>105020</v>
      </c>
      <c r="M18" s="16"/>
      <c r="N18" s="14"/>
      <c r="O18" s="14"/>
      <c r="P18" s="14"/>
    </row>
    <row r="19" spans="2:16" ht="13.5">
      <c r="B19" s="12"/>
      <c r="C19" s="12"/>
      <c r="D19" s="12"/>
      <c r="E19" s="12"/>
      <c r="F19" s="12"/>
      <c r="G19" s="12"/>
      <c r="H19" s="12"/>
      <c r="I19" s="12"/>
      <c r="J19" s="15"/>
      <c r="K19" s="13"/>
      <c r="L19" s="14"/>
      <c r="M19" s="16"/>
      <c r="N19" s="14"/>
      <c r="O19" s="14"/>
      <c r="P19" s="14"/>
    </row>
    <row r="20" spans="2:16" ht="13.5">
      <c r="B20" s="12"/>
      <c r="C20" s="12"/>
      <c r="D20" s="12"/>
      <c r="E20" s="12"/>
      <c r="F20" s="12"/>
      <c r="G20" s="12"/>
      <c r="H20" s="12"/>
      <c r="I20" s="12"/>
      <c r="J20" s="15"/>
      <c r="K20" s="13"/>
      <c r="L20" s="14"/>
      <c r="M20" s="16"/>
      <c r="N20" s="14"/>
      <c r="O20" s="14"/>
      <c r="P20" s="14"/>
    </row>
    <row r="21" spans="2:16" ht="13.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2:16" ht="13.5">
      <c r="B22" s="4"/>
      <c r="C22" s="4"/>
      <c r="D22" s="4"/>
      <c r="E22" s="4"/>
      <c r="F22" s="4"/>
      <c r="G22" s="4"/>
      <c r="H22" s="4"/>
      <c r="I22" s="3"/>
      <c r="J22" s="3"/>
      <c r="K22" s="3"/>
      <c r="L22" s="3"/>
      <c r="M22" s="3"/>
      <c r="N22" s="3"/>
      <c r="O22" s="4"/>
      <c r="P22" s="4"/>
    </row>
    <row r="23" spans="2:16" ht="13.5">
      <c r="B23" s="123" t="s">
        <v>179</v>
      </c>
      <c r="C23" s="123"/>
      <c r="D23" s="123"/>
      <c r="E23" s="13"/>
      <c r="F23" s="19"/>
      <c r="G23" s="13"/>
      <c r="H23" s="13"/>
      <c r="I23" s="13"/>
      <c r="J23" s="20" t="s">
        <v>52</v>
      </c>
      <c r="K23" s="122" t="s">
        <v>181</v>
      </c>
      <c r="L23" s="122"/>
      <c r="M23" s="4"/>
      <c r="N23" s="4"/>
      <c r="O23" s="5"/>
      <c r="P23" s="4"/>
    </row>
    <row r="24" spans="2:16" ht="13.5">
      <c r="B24" s="18"/>
      <c r="C24" s="18"/>
      <c r="D24" s="18"/>
      <c r="E24" s="13"/>
      <c r="F24" s="19"/>
      <c r="G24" s="13"/>
      <c r="H24" s="13"/>
      <c r="I24" s="13"/>
      <c r="J24" s="20"/>
      <c r="K24" s="20"/>
      <c r="L24" s="20"/>
      <c r="M24" s="4"/>
      <c r="N24" s="4"/>
      <c r="O24" s="5"/>
      <c r="P24" s="4"/>
    </row>
    <row r="25" spans="2:16" ht="26.2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"/>
      <c r="N25" s="3"/>
      <c r="O25" s="3"/>
      <c r="P25" s="3"/>
    </row>
    <row r="26" spans="2:12" ht="13.5">
      <c r="B26" s="13"/>
      <c r="C26" s="13" t="s">
        <v>8</v>
      </c>
      <c r="D26" s="20"/>
      <c r="E26" s="13"/>
      <c r="F26" s="13"/>
      <c r="G26" s="13"/>
      <c r="H26" s="13"/>
      <c r="I26" s="21" t="s">
        <v>37</v>
      </c>
      <c r="J26" s="21"/>
      <c r="K26" s="21"/>
      <c r="L26" s="17" t="s">
        <v>39</v>
      </c>
    </row>
    <row r="27" spans="2:12" ht="13.5">
      <c r="B27" s="13"/>
      <c r="C27" s="13"/>
      <c r="D27" s="13"/>
      <c r="E27" s="20" t="s">
        <v>53</v>
      </c>
      <c r="F27" s="20" t="s">
        <v>97</v>
      </c>
      <c r="G27" s="15"/>
      <c r="H27" s="15"/>
      <c r="I27" s="15"/>
      <c r="J27" s="15"/>
      <c r="K27" s="15"/>
      <c r="L27" s="15"/>
    </row>
  </sheetData>
  <sheetProtection/>
  <mergeCells count="16">
    <mergeCell ref="N17:O17"/>
    <mergeCell ref="J17:K17"/>
    <mergeCell ref="J14:P14"/>
    <mergeCell ref="B15:I15"/>
    <mergeCell ref="J15:P15"/>
    <mergeCell ref="B16:I16"/>
    <mergeCell ref="J16:P16"/>
    <mergeCell ref="B18:I18"/>
    <mergeCell ref="K23:L23"/>
    <mergeCell ref="B23:D23"/>
    <mergeCell ref="A4:A5"/>
    <mergeCell ref="A6:M6"/>
    <mergeCell ref="A9:M9"/>
    <mergeCell ref="A7:L7"/>
    <mergeCell ref="B17:I17"/>
    <mergeCell ref="A8:L8"/>
  </mergeCells>
  <printOptions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S5" sqref="S5"/>
    </sheetView>
  </sheetViews>
  <sheetFormatPr defaultColWidth="11.125" defaultRowHeight="12.75"/>
  <cols>
    <col min="1" max="1" width="6.875" style="22" customWidth="1"/>
    <col min="2" max="2" width="2.875" style="22" customWidth="1"/>
    <col min="3" max="3" width="4.375" style="22" customWidth="1"/>
    <col min="4" max="4" width="3.625" style="22" customWidth="1"/>
    <col min="5" max="5" width="3.25390625" style="22" customWidth="1"/>
    <col min="6" max="6" width="3.375" style="22" customWidth="1"/>
    <col min="7" max="7" width="2.625" style="22" customWidth="1"/>
    <col min="8" max="8" width="17.625" style="39" customWidth="1"/>
    <col min="9" max="9" width="27.375" style="39" customWidth="1"/>
    <col min="10" max="10" width="11.75390625" style="22" customWidth="1"/>
    <col min="11" max="11" width="6.75390625" style="61" customWidth="1"/>
    <col min="12" max="12" width="6.625" style="61" customWidth="1"/>
    <col min="13" max="13" width="6.375" style="61" customWidth="1"/>
    <col min="14" max="14" width="7.25390625" style="61" customWidth="1"/>
    <col min="15" max="15" width="6.875" style="61" customWidth="1"/>
    <col min="16" max="16" width="20.125" style="61" customWidth="1"/>
    <col min="17" max="17" width="10.375" style="61" customWidth="1"/>
    <col min="18" max="18" width="9.75390625" style="61" customWidth="1"/>
    <col min="19" max="20" width="10.25390625" style="61" customWidth="1"/>
    <col min="21" max="21" width="9.875" style="61" customWidth="1"/>
    <col min="22" max="22" width="14.75390625" style="39" customWidth="1"/>
    <col min="23" max="23" width="7.75390625" style="61" customWidth="1"/>
    <col min="24" max="24" width="7.25390625" style="61" customWidth="1"/>
    <col min="25" max="25" width="7.375" style="61" customWidth="1"/>
    <col min="26" max="16384" width="11.125" style="60" customWidth="1"/>
  </cols>
  <sheetData>
    <row r="1" spans="1:25" ht="26.25" customHeight="1">
      <c r="A1" s="135" t="s">
        <v>11</v>
      </c>
      <c r="B1" s="136" t="s">
        <v>42</v>
      </c>
      <c r="C1" s="137" t="s">
        <v>10</v>
      </c>
      <c r="D1" s="137"/>
      <c r="E1" s="137"/>
      <c r="F1" s="136" t="s">
        <v>57</v>
      </c>
      <c r="G1" s="136" t="s">
        <v>58</v>
      </c>
      <c r="H1" s="138" t="s">
        <v>59</v>
      </c>
      <c r="I1" s="138" t="s">
        <v>9</v>
      </c>
      <c r="J1" s="137" t="s">
        <v>60</v>
      </c>
      <c r="K1" s="139" t="s">
        <v>30</v>
      </c>
      <c r="L1" s="139"/>
      <c r="M1" s="139"/>
      <c r="N1" s="139"/>
      <c r="O1" s="139"/>
      <c r="P1" s="139"/>
      <c r="Q1" s="139" t="s">
        <v>35</v>
      </c>
      <c r="R1" s="140"/>
      <c r="S1" s="140"/>
      <c r="T1" s="140"/>
      <c r="U1" s="140"/>
      <c r="V1" s="140"/>
      <c r="W1" s="139" t="s">
        <v>34</v>
      </c>
      <c r="X1" s="139"/>
      <c r="Y1" s="139"/>
    </row>
    <row r="2" spans="1:25" ht="103.5" customHeight="1">
      <c r="A2" s="135"/>
      <c r="B2" s="136"/>
      <c r="C2" s="25" t="s">
        <v>43</v>
      </c>
      <c r="D2" s="137" t="s">
        <v>61</v>
      </c>
      <c r="E2" s="137"/>
      <c r="F2" s="136"/>
      <c r="G2" s="136"/>
      <c r="H2" s="138"/>
      <c r="I2" s="138"/>
      <c r="J2" s="137"/>
      <c r="K2" s="36" t="s">
        <v>32</v>
      </c>
      <c r="L2" s="27" t="s">
        <v>62</v>
      </c>
      <c r="M2" s="27" t="s">
        <v>63</v>
      </c>
      <c r="N2" s="27" t="s">
        <v>44</v>
      </c>
      <c r="O2" s="27" t="s">
        <v>64</v>
      </c>
      <c r="P2" s="27" t="s">
        <v>65</v>
      </c>
      <c r="Q2" s="27" t="s">
        <v>32</v>
      </c>
      <c r="R2" s="27" t="s">
        <v>31</v>
      </c>
      <c r="S2" s="27" t="s">
        <v>66</v>
      </c>
      <c r="T2" s="27" t="s">
        <v>45</v>
      </c>
      <c r="U2" s="27" t="s">
        <v>33</v>
      </c>
      <c r="V2" s="58" t="s">
        <v>67</v>
      </c>
      <c r="W2" s="27" t="s">
        <v>68</v>
      </c>
      <c r="X2" s="27" t="s">
        <v>69</v>
      </c>
      <c r="Y2" s="27" t="s">
        <v>70</v>
      </c>
    </row>
    <row r="3" spans="1:25" ht="12.75" customHeight="1">
      <c r="A3" s="27" t="s">
        <v>2</v>
      </c>
      <c r="B3" s="27" t="s">
        <v>12</v>
      </c>
      <c r="C3" s="27" t="s">
        <v>1</v>
      </c>
      <c r="D3" s="27" t="s">
        <v>13</v>
      </c>
      <c r="E3" s="27" t="s">
        <v>3</v>
      </c>
      <c r="F3" s="27" t="s">
        <v>14</v>
      </c>
      <c r="G3" s="37" t="s">
        <v>15</v>
      </c>
      <c r="H3" s="37" t="s">
        <v>0</v>
      </c>
      <c r="I3" s="37" t="s">
        <v>16</v>
      </c>
      <c r="J3" s="37" t="s">
        <v>17</v>
      </c>
      <c r="K3" s="37" t="s">
        <v>71</v>
      </c>
      <c r="L3" s="37" t="s">
        <v>72</v>
      </c>
      <c r="M3" s="37" t="s">
        <v>73</v>
      </c>
      <c r="N3" s="37" t="s">
        <v>74</v>
      </c>
      <c r="O3" s="37" t="s">
        <v>75</v>
      </c>
      <c r="P3" s="37" t="s">
        <v>76</v>
      </c>
      <c r="Q3" s="37" t="s">
        <v>77</v>
      </c>
      <c r="R3" s="37" t="s">
        <v>78</v>
      </c>
      <c r="S3" s="37" t="s">
        <v>79</v>
      </c>
      <c r="T3" s="37" t="s">
        <v>80</v>
      </c>
      <c r="U3" s="37" t="s">
        <v>81</v>
      </c>
      <c r="V3" s="59" t="s">
        <v>82</v>
      </c>
      <c r="W3" s="37" t="s">
        <v>83</v>
      </c>
      <c r="X3" s="37" t="s">
        <v>84</v>
      </c>
      <c r="Y3" s="37" t="s">
        <v>85</v>
      </c>
    </row>
    <row r="4" spans="1:25" s="48" customFormat="1" ht="94.5" customHeight="1">
      <c r="A4" s="28">
        <v>105020</v>
      </c>
      <c r="B4" s="28" t="s">
        <v>71</v>
      </c>
      <c r="C4" s="28">
        <v>1079</v>
      </c>
      <c r="D4" s="28" t="s">
        <v>46</v>
      </c>
      <c r="E4" s="38">
        <v>1</v>
      </c>
      <c r="F4" s="40">
        <v>1</v>
      </c>
      <c r="G4" s="28"/>
      <c r="H4" s="42" t="s">
        <v>18</v>
      </c>
      <c r="I4" s="42" t="s">
        <v>19</v>
      </c>
      <c r="J4" s="24" t="s">
        <v>86</v>
      </c>
      <c r="K4" s="54">
        <v>100</v>
      </c>
      <c r="L4" s="54"/>
      <c r="M4" s="54">
        <f>K4</f>
        <v>100</v>
      </c>
      <c r="N4" s="54">
        <v>96</v>
      </c>
      <c r="O4" s="54">
        <f>N4-M4</f>
        <v>-4</v>
      </c>
      <c r="P4" s="42" t="s">
        <v>50</v>
      </c>
      <c r="Q4" s="33"/>
      <c r="R4" s="34"/>
      <c r="S4" s="33"/>
      <c r="T4" s="33"/>
      <c r="U4" s="33"/>
      <c r="V4" s="32"/>
      <c r="W4" s="29"/>
      <c r="X4" s="29"/>
      <c r="Y4" s="28"/>
    </row>
    <row r="5" spans="1:25" s="48" customFormat="1" ht="71.25" customHeight="1">
      <c r="A5" s="28">
        <v>105020</v>
      </c>
      <c r="B5" s="28" t="s">
        <v>71</v>
      </c>
      <c r="C5" s="28">
        <v>1079</v>
      </c>
      <c r="D5" s="28" t="s">
        <v>46</v>
      </c>
      <c r="E5" s="38">
        <v>1</v>
      </c>
      <c r="F5" s="40">
        <v>2</v>
      </c>
      <c r="G5" s="28"/>
      <c r="H5" s="43"/>
      <c r="I5" s="42" t="s">
        <v>20</v>
      </c>
      <c r="J5" s="24" t="s">
        <v>86</v>
      </c>
      <c r="K5" s="55">
        <v>7884</v>
      </c>
      <c r="L5" s="56"/>
      <c r="M5" s="55">
        <f aca="true" t="shared" si="0" ref="M5:M13">K5</f>
        <v>7884</v>
      </c>
      <c r="N5" s="55">
        <v>9786</v>
      </c>
      <c r="O5" s="55">
        <f>N5-M5</f>
        <v>1902</v>
      </c>
      <c r="P5" s="45" t="s">
        <v>40</v>
      </c>
      <c r="Q5" s="31"/>
      <c r="R5" s="31"/>
      <c r="S5" s="31"/>
      <c r="T5" s="31"/>
      <c r="U5" s="31"/>
      <c r="V5" s="49"/>
      <c r="W5" s="31"/>
      <c r="X5" s="31"/>
      <c r="Y5" s="31"/>
    </row>
    <row r="6" spans="1:25" s="48" customFormat="1" ht="16.5" customHeight="1">
      <c r="A6" s="28">
        <v>105020</v>
      </c>
      <c r="B6" s="28" t="s">
        <v>71</v>
      </c>
      <c r="C6" s="28">
        <v>1079</v>
      </c>
      <c r="D6" s="28" t="s">
        <v>46</v>
      </c>
      <c r="E6" s="38">
        <v>1</v>
      </c>
      <c r="F6" s="40">
        <v>3</v>
      </c>
      <c r="G6" s="28"/>
      <c r="H6" s="43"/>
      <c r="I6" s="42" t="s">
        <v>21</v>
      </c>
      <c r="J6" s="24" t="s">
        <v>86</v>
      </c>
      <c r="K6" s="55">
        <v>208</v>
      </c>
      <c r="L6" s="56"/>
      <c r="M6" s="55">
        <f t="shared" si="0"/>
        <v>208</v>
      </c>
      <c r="N6" s="55">
        <v>186</v>
      </c>
      <c r="O6" s="55">
        <f>N6-M6</f>
        <v>-22</v>
      </c>
      <c r="P6" s="45" t="s">
        <v>5</v>
      </c>
      <c r="Q6" s="31"/>
      <c r="R6" s="31"/>
      <c r="S6" s="31"/>
      <c r="T6" s="31"/>
      <c r="U6" s="31"/>
      <c r="V6" s="49"/>
      <c r="W6" s="31"/>
      <c r="X6" s="31"/>
      <c r="Y6" s="31"/>
    </row>
    <row r="7" spans="1:25" s="48" customFormat="1" ht="24" customHeight="1">
      <c r="A7" s="28">
        <v>105020</v>
      </c>
      <c r="B7" s="28" t="s">
        <v>71</v>
      </c>
      <c r="C7" s="28">
        <v>1079</v>
      </c>
      <c r="D7" s="28" t="s">
        <v>46</v>
      </c>
      <c r="E7" s="38">
        <v>1</v>
      </c>
      <c r="F7" s="40">
        <v>4</v>
      </c>
      <c r="G7" s="28"/>
      <c r="H7" s="43"/>
      <c r="I7" s="42" t="s">
        <v>22</v>
      </c>
      <c r="J7" s="24" t="s">
        <v>86</v>
      </c>
      <c r="K7" s="56">
        <v>169</v>
      </c>
      <c r="L7" s="57"/>
      <c r="M7" s="55">
        <f t="shared" si="0"/>
        <v>169</v>
      </c>
      <c r="N7" s="56">
        <v>246</v>
      </c>
      <c r="O7" s="55">
        <f>N7-M7</f>
        <v>77</v>
      </c>
      <c r="P7" s="45" t="s">
        <v>36</v>
      </c>
      <c r="Q7" s="31"/>
      <c r="R7" s="31"/>
      <c r="S7" s="31"/>
      <c r="T7" s="31"/>
      <c r="U7" s="31"/>
      <c r="V7" s="49"/>
      <c r="W7" s="31"/>
      <c r="X7" s="31"/>
      <c r="Y7" s="31"/>
    </row>
    <row r="8" spans="1:25" s="48" customFormat="1" ht="101.25" customHeight="1">
      <c r="A8" s="28">
        <v>105020</v>
      </c>
      <c r="B8" s="28" t="s">
        <v>71</v>
      </c>
      <c r="C8" s="28">
        <v>1079</v>
      </c>
      <c r="D8" s="28" t="s">
        <v>46</v>
      </c>
      <c r="E8" s="38">
        <v>1</v>
      </c>
      <c r="F8" s="40">
        <v>5</v>
      </c>
      <c r="G8" s="28"/>
      <c r="H8" s="43"/>
      <c r="I8" s="42" t="s">
        <v>23</v>
      </c>
      <c r="J8" s="24" t="s">
        <v>86</v>
      </c>
      <c r="K8" s="56">
        <v>453</v>
      </c>
      <c r="L8" s="57"/>
      <c r="M8" s="55">
        <f t="shared" si="0"/>
        <v>453</v>
      </c>
      <c r="N8" s="56">
        <v>379</v>
      </c>
      <c r="O8" s="55">
        <f>N8-M8</f>
        <v>-74</v>
      </c>
      <c r="P8" s="45" t="s">
        <v>6</v>
      </c>
      <c r="Q8" s="31"/>
      <c r="R8" s="31"/>
      <c r="S8" s="31"/>
      <c r="T8" s="31"/>
      <c r="U8" s="31"/>
      <c r="V8" s="49"/>
      <c r="W8" s="31"/>
      <c r="X8" s="31"/>
      <c r="Y8" s="31"/>
    </row>
    <row r="9" spans="1:25" s="48" customFormat="1" ht="58.5" customHeight="1">
      <c r="A9" s="28">
        <v>105020</v>
      </c>
      <c r="B9" s="28" t="s">
        <v>71</v>
      </c>
      <c r="C9" s="28">
        <v>1079</v>
      </c>
      <c r="D9" s="28" t="s">
        <v>46</v>
      </c>
      <c r="E9" s="38">
        <v>1</v>
      </c>
      <c r="F9" s="40">
        <v>6</v>
      </c>
      <c r="G9" s="28"/>
      <c r="H9" s="43"/>
      <c r="I9" s="42" t="s">
        <v>147</v>
      </c>
      <c r="J9" s="24" t="s">
        <v>86</v>
      </c>
      <c r="K9" s="56">
        <v>6</v>
      </c>
      <c r="L9" s="57"/>
      <c r="M9" s="55">
        <f t="shared" si="0"/>
        <v>6</v>
      </c>
      <c r="N9" s="56">
        <v>1</v>
      </c>
      <c r="O9" s="55">
        <f aca="true" t="shared" si="1" ref="O9:O15">N9-M9</f>
        <v>-5</v>
      </c>
      <c r="P9" s="45" t="s">
        <v>170</v>
      </c>
      <c r="Q9" s="31"/>
      <c r="R9" s="31"/>
      <c r="S9" s="31"/>
      <c r="T9" s="31"/>
      <c r="U9" s="31"/>
      <c r="V9" s="49"/>
      <c r="W9" s="31"/>
      <c r="X9" s="31"/>
      <c r="Y9" s="31"/>
    </row>
    <row r="10" spans="1:25" s="48" customFormat="1" ht="53.25" customHeight="1">
      <c r="A10" s="28">
        <v>105020</v>
      </c>
      <c r="B10" s="28" t="s">
        <v>71</v>
      </c>
      <c r="C10" s="28">
        <v>1079</v>
      </c>
      <c r="D10" s="28" t="s">
        <v>46</v>
      </c>
      <c r="E10" s="38">
        <v>1</v>
      </c>
      <c r="F10" s="40">
        <v>7</v>
      </c>
      <c r="G10" s="28"/>
      <c r="H10" s="43"/>
      <c r="I10" s="42" t="s">
        <v>24</v>
      </c>
      <c r="J10" s="24" t="s">
        <v>86</v>
      </c>
      <c r="K10" s="56">
        <v>19</v>
      </c>
      <c r="L10" s="57"/>
      <c r="M10" s="55">
        <f t="shared" si="0"/>
        <v>19</v>
      </c>
      <c r="N10" s="56">
        <v>16</v>
      </c>
      <c r="O10" s="55">
        <f t="shared" si="1"/>
        <v>-3</v>
      </c>
      <c r="P10" s="45" t="s">
        <v>7</v>
      </c>
      <c r="Q10" s="31"/>
      <c r="R10" s="31"/>
      <c r="S10" s="31"/>
      <c r="T10" s="31"/>
      <c r="U10" s="31"/>
      <c r="V10" s="49"/>
      <c r="W10" s="31"/>
      <c r="X10" s="31"/>
      <c r="Y10" s="31"/>
    </row>
    <row r="11" spans="1:25" s="48" customFormat="1" ht="52.5" customHeight="1">
      <c r="A11" s="28">
        <v>105020</v>
      </c>
      <c r="B11" s="28" t="s">
        <v>71</v>
      </c>
      <c r="C11" s="28">
        <v>1079</v>
      </c>
      <c r="D11" s="28" t="s">
        <v>46</v>
      </c>
      <c r="E11" s="38">
        <v>1</v>
      </c>
      <c r="F11" s="40">
        <v>8</v>
      </c>
      <c r="G11" s="28"/>
      <c r="H11" s="43"/>
      <c r="I11" s="42" t="s">
        <v>148</v>
      </c>
      <c r="J11" s="24" t="s">
        <v>86</v>
      </c>
      <c r="K11" s="56">
        <v>3</v>
      </c>
      <c r="L11" s="57"/>
      <c r="M11" s="55">
        <f t="shared" si="0"/>
        <v>3</v>
      </c>
      <c r="N11" s="56">
        <v>1</v>
      </c>
      <c r="O11" s="55">
        <f t="shared" si="1"/>
        <v>-2</v>
      </c>
      <c r="P11" s="45"/>
      <c r="Q11" s="31"/>
      <c r="R11" s="31"/>
      <c r="S11" s="31"/>
      <c r="T11" s="31"/>
      <c r="U11" s="31"/>
      <c r="V11" s="49"/>
      <c r="W11" s="31"/>
      <c r="X11" s="31"/>
      <c r="Y11" s="31"/>
    </row>
    <row r="12" spans="1:25" s="48" customFormat="1" ht="51" customHeight="1">
      <c r="A12" s="28">
        <v>105020</v>
      </c>
      <c r="B12" s="28" t="s">
        <v>71</v>
      </c>
      <c r="C12" s="28">
        <v>1079</v>
      </c>
      <c r="D12" s="28" t="s">
        <v>46</v>
      </c>
      <c r="E12" s="38">
        <v>1</v>
      </c>
      <c r="F12" s="40">
        <v>9</v>
      </c>
      <c r="G12" s="28"/>
      <c r="H12" s="43"/>
      <c r="I12" s="42" t="s">
        <v>25</v>
      </c>
      <c r="J12" s="24" t="s">
        <v>86</v>
      </c>
      <c r="K12" s="56">
        <v>9</v>
      </c>
      <c r="L12" s="57"/>
      <c r="M12" s="55">
        <f t="shared" si="0"/>
        <v>9</v>
      </c>
      <c r="N12" s="56">
        <v>43</v>
      </c>
      <c r="O12" s="55">
        <f t="shared" si="1"/>
        <v>34</v>
      </c>
      <c r="P12" s="45" t="s">
        <v>4</v>
      </c>
      <c r="Q12" s="31"/>
      <c r="R12" s="31"/>
      <c r="S12" s="31"/>
      <c r="T12" s="31"/>
      <c r="U12" s="31"/>
      <c r="V12" s="49"/>
      <c r="W12" s="31"/>
      <c r="X12" s="31"/>
      <c r="Y12" s="31"/>
    </row>
    <row r="13" spans="1:25" s="48" customFormat="1" ht="38.25" customHeight="1">
      <c r="A13" s="28">
        <v>105020</v>
      </c>
      <c r="B13" s="28" t="s">
        <v>71</v>
      </c>
      <c r="C13" s="28">
        <v>1079</v>
      </c>
      <c r="D13" s="28" t="s">
        <v>46</v>
      </c>
      <c r="E13" s="38">
        <v>1</v>
      </c>
      <c r="F13" s="40">
        <v>10</v>
      </c>
      <c r="G13" s="28"/>
      <c r="H13" s="43"/>
      <c r="I13" s="42" t="s">
        <v>26</v>
      </c>
      <c r="J13" s="24" t="s">
        <v>86</v>
      </c>
      <c r="K13" s="56">
        <v>110</v>
      </c>
      <c r="L13" s="57"/>
      <c r="M13" s="55">
        <f t="shared" si="0"/>
        <v>110</v>
      </c>
      <c r="N13" s="56">
        <v>83</v>
      </c>
      <c r="O13" s="55">
        <f t="shared" si="1"/>
        <v>-27</v>
      </c>
      <c r="P13" s="45" t="s">
        <v>88</v>
      </c>
      <c r="Q13" s="26"/>
      <c r="R13" s="26"/>
      <c r="S13" s="26"/>
      <c r="T13" s="26"/>
      <c r="U13" s="26"/>
      <c r="V13" s="52"/>
      <c r="W13" s="31"/>
      <c r="X13" s="31"/>
      <c r="Y13" s="31"/>
    </row>
    <row r="14" spans="1:25" s="48" customFormat="1" ht="56.25" customHeight="1">
      <c r="A14" s="28"/>
      <c r="B14" s="28"/>
      <c r="C14" s="28"/>
      <c r="D14" s="28"/>
      <c r="E14" s="38"/>
      <c r="F14" s="40"/>
      <c r="G14" s="28"/>
      <c r="H14" s="43"/>
      <c r="I14" s="42" t="s">
        <v>89</v>
      </c>
      <c r="J14" s="24"/>
      <c r="K14" s="56"/>
      <c r="L14" s="57"/>
      <c r="M14" s="55"/>
      <c r="N14" s="56"/>
      <c r="O14" s="55"/>
      <c r="P14" s="45"/>
      <c r="Q14" s="35">
        <v>389824</v>
      </c>
      <c r="R14" s="35"/>
      <c r="S14" s="35">
        <f>Q14+R14</f>
        <v>389824</v>
      </c>
      <c r="T14" s="35">
        <v>306484.83</v>
      </c>
      <c r="U14" s="31">
        <f>T14-S14</f>
        <v>-83339.16999999998</v>
      </c>
      <c r="V14" s="49" t="s">
        <v>172</v>
      </c>
      <c r="W14" s="31"/>
      <c r="X14" s="31"/>
      <c r="Y14" s="31"/>
    </row>
    <row r="15" spans="1:25" s="48" customFormat="1" ht="51.75" customHeight="1">
      <c r="A15" s="32">
        <v>105020</v>
      </c>
      <c r="B15" s="32" t="s">
        <v>71</v>
      </c>
      <c r="C15" s="32">
        <v>1079</v>
      </c>
      <c r="D15" s="32" t="s">
        <v>46</v>
      </c>
      <c r="E15" s="62">
        <v>2</v>
      </c>
      <c r="F15" s="63">
        <v>0</v>
      </c>
      <c r="G15" s="32"/>
      <c r="H15" s="24" t="s">
        <v>47</v>
      </c>
      <c r="I15" s="43" t="s">
        <v>27</v>
      </c>
      <c r="J15" s="24" t="s">
        <v>86</v>
      </c>
      <c r="K15" s="57">
        <v>150</v>
      </c>
      <c r="L15" s="57"/>
      <c r="M15" s="57">
        <f>K15</f>
        <v>150</v>
      </c>
      <c r="N15" s="116">
        <v>168</v>
      </c>
      <c r="O15" s="55">
        <f t="shared" si="1"/>
        <v>18</v>
      </c>
      <c r="P15" s="46" t="s">
        <v>55</v>
      </c>
      <c r="Q15" s="26"/>
      <c r="R15" s="26"/>
      <c r="S15" s="26"/>
      <c r="T15" s="26"/>
      <c r="U15" s="26"/>
      <c r="V15" s="49"/>
      <c r="W15" s="31"/>
      <c r="X15" s="31"/>
      <c r="Y15" s="31"/>
    </row>
    <row r="16" spans="1:25" s="48" customFormat="1" ht="24.75" customHeight="1">
      <c r="A16" s="32"/>
      <c r="B16" s="32"/>
      <c r="C16" s="32"/>
      <c r="D16" s="32"/>
      <c r="E16" s="62"/>
      <c r="F16" s="63"/>
      <c r="G16" s="32"/>
      <c r="H16" s="24"/>
      <c r="I16" s="42" t="s">
        <v>89</v>
      </c>
      <c r="J16" s="24"/>
      <c r="K16" s="57"/>
      <c r="L16" s="57"/>
      <c r="M16" s="57"/>
      <c r="N16" s="57"/>
      <c r="O16" s="55"/>
      <c r="P16" s="46"/>
      <c r="Q16" s="35">
        <v>12859.3</v>
      </c>
      <c r="R16" s="35"/>
      <c r="S16" s="35">
        <f>Q16+R16</f>
        <v>12859.3</v>
      </c>
      <c r="T16" s="35">
        <v>12859.3</v>
      </c>
      <c r="U16" s="35">
        <f>T16-S16</f>
        <v>0</v>
      </c>
      <c r="V16" s="49"/>
      <c r="W16" s="31"/>
      <c r="X16" s="31"/>
      <c r="Y16" s="31"/>
    </row>
    <row r="17" spans="1:25" s="48" customFormat="1" ht="116.25" customHeight="1">
      <c r="A17" s="28">
        <v>105020</v>
      </c>
      <c r="B17" s="28" t="s">
        <v>71</v>
      </c>
      <c r="C17" s="28">
        <v>1079</v>
      </c>
      <c r="D17" s="28" t="s">
        <v>46</v>
      </c>
      <c r="E17" s="38">
        <v>3</v>
      </c>
      <c r="F17" s="41">
        <v>0</v>
      </c>
      <c r="G17" s="28"/>
      <c r="H17" s="24" t="s">
        <v>103</v>
      </c>
      <c r="I17" s="24" t="s">
        <v>28</v>
      </c>
      <c r="J17" s="24" t="s">
        <v>86</v>
      </c>
      <c r="K17" s="57">
        <v>3100</v>
      </c>
      <c r="L17" s="57"/>
      <c r="M17" s="57">
        <f>K17</f>
        <v>3100</v>
      </c>
      <c r="N17" s="116">
        <v>5225</v>
      </c>
      <c r="O17" s="57">
        <f>N17-M17</f>
        <v>2125</v>
      </c>
      <c r="P17" s="46" t="s">
        <v>49</v>
      </c>
      <c r="Q17" s="31"/>
      <c r="R17" s="31"/>
      <c r="S17" s="31"/>
      <c r="T17" s="31"/>
      <c r="U17" s="31"/>
      <c r="V17" s="49"/>
      <c r="W17" s="31"/>
      <c r="X17" s="31"/>
      <c r="Y17" s="31"/>
    </row>
    <row r="18" spans="1:25" s="48" customFormat="1" ht="30.75" customHeight="1">
      <c r="A18" s="28">
        <v>105020</v>
      </c>
      <c r="B18" s="28" t="s">
        <v>71</v>
      </c>
      <c r="C18" s="28">
        <v>1079</v>
      </c>
      <c r="D18" s="28" t="s">
        <v>46</v>
      </c>
      <c r="E18" s="38">
        <v>3</v>
      </c>
      <c r="F18" s="41">
        <v>0</v>
      </c>
      <c r="G18" s="28"/>
      <c r="H18" s="24"/>
      <c r="I18" s="24" t="s">
        <v>48</v>
      </c>
      <c r="J18" s="24" t="s">
        <v>86</v>
      </c>
      <c r="K18" s="57">
        <v>80</v>
      </c>
      <c r="L18" s="57"/>
      <c r="M18" s="57">
        <f>K18</f>
        <v>80</v>
      </c>
      <c r="N18" s="116">
        <v>539</v>
      </c>
      <c r="O18" s="57">
        <f>N18-M18</f>
        <v>459</v>
      </c>
      <c r="P18" s="46" t="s">
        <v>49</v>
      </c>
      <c r="Q18" s="31"/>
      <c r="R18" s="31"/>
      <c r="S18" s="31"/>
      <c r="T18" s="31"/>
      <c r="U18" s="31"/>
      <c r="V18" s="49"/>
      <c r="W18" s="31"/>
      <c r="X18" s="31"/>
      <c r="Y18" s="31"/>
    </row>
    <row r="19" spans="1:25" s="48" customFormat="1" ht="24" customHeight="1">
      <c r="A19" s="131">
        <v>105020</v>
      </c>
      <c r="B19" s="134" t="s">
        <v>71</v>
      </c>
      <c r="C19" s="134">
        <v>1079</v>
      </c>
      <c r="D19" s="32" t="s">
        <v>46</v>
      </c>
      <c r="E19" s="62">
        <v>3</v>
      </c>
      <c r="F19" s="63">
        <v>0</v>
      </c>
      <c r="G19" s="32"/>
      <c r="H19" s="24"/>
      <c r="I19" s="43" t="s">
        <v>29</v>
      </c>
      <c r="J19" s="24" t="s">
        <v>86</v>
      </c>
      <c r="K19" s="57">
        <v>10</v>
      </c>
      <c r="L19" s="57"/>
      <c r="M19" s="57">
        <f>K19</f>
        <v>10</v>
      </c>
      <c r="N19" s="116">
        <v>82</v>
      </c>
      <c r="O19" s="57">
        <f>N19-M19</f>
        <v>72</v>
      </c>
      <c r="P19" s="46" t="s">
        <v>49</v>
      </c>
      <c r="Q19" s="26"/>
      <c r="R19" s="26"/>
      <c r="S19" s="26"/>
      <c r="T19" s="26"/>
      <c r="U19" s="26"/>
      <c r="V19" s="49"/>
      <c r="W19" s="31"/>
      <c r="X19" s="31"/>
      <c r="Y19" s="31"/>
    </row>
    <row r="20" spans="1:25" s="48" customFormat="1" ht="38.25" customHeight="1">
      <c r="A20" s="132"/>
      <c r="B20" s="134"/>
      <c r="C20" s="134"/>
      <c r="D20" s="32"/>
      <c r="E20" s="62"/>
      <c r="F20" s="63"/>
      <c r="G20" s="32"/>
      <c r="H20" s="24"/>
      <c r="I20" s="42" t="s">
        <v>89</v>
      </c>
      <c r="J20" s="24"/>
      <c r="K20" s="57"/>
      <c r="L20" s="57"/>
      <c r="M20" s="57"/>
      <c r="N20" s="57"/>
      <c r="O20" s="57"/>
      <c r="P20" s="46"/>
      <c r="Q20" s="35">
        <v>125540.9</v>
      </c>
      <c r="R20" s="35"/>
      <c r="S20" s="35">
        <f>R20+Q20</f>
        <v>125540.9</v>
      </c>
      <c r="T20" s="35">
        <v>125540.9</v>
      </c>
      <c r="U20" s="35">
        <f>T20-S20</f>
        <v>0</v>
      </c>
      <c r="V20" s="49"/>
      <c r="W20" s="31"/>
      <c r="X20" s="31"/>
      <c r="Y20" s="31"/>
    </row>
    <row r="21" spans="1:25" s="48" customFormat="1" ht="53.25" customHeight="1">
      <c r="A21" s="131">
        <v>105020</v>
      </c>
      <c r="B21" s="131" t="s">
        <v>71</v>
      </c>
      <c r="C21" s="131">
        <v>1079</v>
      </c>
      <c r="D21" s="32" t="s">
        <v>46</v>
      </c>
      <c r="E21" s="62">
        <v>5</v>
      </c>
      <c r="F21" s="63"/>
      <c r="G21" s="32"/>
      <c r="H21" s="24" t="s">
        <v>115</v>
      </c>
      <c r="I21" s="42" t="s">
        <v>116</v>
      </c>
      <c r="J21" s="24" t="s">
        <v>86</v>
      </c>
      <c r="K21" s="57">
        <v>1</v>
      </c>
      <c r="L21" s="57"/>
      <c r="M21" s="57">
        <v>1</v>
      </c>
      <c r="N21" s="57">
        <v>1</v>
      </c>
      <c r="O21" s="57"/>
      <c r="P21" s="46" t="s">
        <v>117</v>
      </c>
      <c r="Q21" s="70"/>
      <c r="R21" s="70"/>
      <c r="S21" s="70"/>
      <c r="T21" s="35"/>
      <c r="U21" s="35"/>
      <c r="V21" s="49"/>
      <c r="W21" s="31"/>
      <c r="X21" s="31"/>
      <c r="Y21" s="31"/>
    </row>
    <row r="22" spans="1:25" s="48" customFormat="1" ht="39" customHeight="1">
      <c r="A22" s="132"/>
      <c r="B22" s="132"/>
      <c r="C22" s="132"/>
      <c r="D22" s="32"/>
      <c r="E22" s="62">
        <v>18</v>
      </c>
      <c r="F22" s="63"/>
      <c r="G22" s="32"/>
      <c r="H22" s="24"/>
      <c r="I22" s="42" t="s">
        <v>89</v>
      </c>
      <c r="J22" s="24"/>
      <c r="K22" s="57"/>
      <c r="L22" s="57"/>
      <c r="M22" s="57"/>
      <c r="N22" s="57"/>
      <c r="O22" s="57"/>
      <c r="P22" s="46"/>
      <c r="Q22" s="95">
        <v>17279.6</v>
      </c>
      <c r="R22" s="95"/>
      <c r="S22" s="95">
        <f>R22+Q22</f>
        <v>17279.6</v>
      </c>
      <c r="T22" s="95">
        <v>15399.45</v>
      </c>
      <c r="U22" s="35">
        <f>T22-S22</f>
        <v>-1880.1499999999978</v>
      </c>
      <c r="V22" s="118" t="s">
        <v>173</v>
      </c>
      <c r="W22" s="31"/>
      <c r="X22" s="31"/>
      <c r="Y22" s="31"/>
    </row>
    <row r="23" spans="1:25" s="48" customFormat="1" ht="80.25" customHeight="1">
      <c r="A23" s="131">
        <v>105020</v>
      </c>
      <c r="B23" s="131" t="s">
        <v>71</v>
      </c>
      <c r="C23" s="131">
        <v>1079</v>
      </c>
      <c r="D23" s="32" t="s">
        <v>46</v>
      </c>
      <c r="E23" s="62">
        <v>6</v>
      </c>
      <c r="F23" s="63"/>
      <c r="G23" s="32"/>
      <c r="H23" s="24" t="s">
        <v>118</v>
      </c>
      <c r="I23" s="42" t="s">
        <v>119</v>
      </c>
      <c r="J23" s="24"/>
      <c r="K23" s="57"/>
      <c r="L23" s="57"/>
      <c r="M23" s="57"/>
      <c r="N23" s="57"/>
      <c r="O23" s="57"/>
      <c r="P23" s="46"/>
      <c r="Q23" s="70"/>
      <c r="R23" s="70"/>
      <c r="S23" s="70"/>
      <c r="T23" s="35"/>
      <c r="U23" s="35"/>
      <c r="V23" s="49"/>
      <c r="W23" s="31"/>
      <c r="X23" s="31"/>
      <c r="Y23" s="31"/>
    </row>
    <row r="24" spans="1:25" s="48" customFormat="1" ht="42" customHeight="1">
      <c r="A24" s="132"/>
      <c r="B24" s="132"/>
      <c r="C24" s="132"/>
      <c r="D24" s="32"/>
      <c r="E24" s="62">
        <v>19</v>
      </c>
      <c r="F24" s="63"/>
      <c r="G24" s="32"/>
      <c r="H24" s="24"/>
      <c r="I24" s="42" t="s">
        <v>89</v>
      </c>
      <c r="J24" s="24"/>
      <c r="K24" s="57"/>
      <c r="L24" s="57"/>
      <c r="M24" s="57"/>
      <c r="N24" s="57"/>
      <c r="O24" s="57"/>
      <c r="P24" s="46"/>
      <c r="Q24" s="35">
        <v>13739.7</v>
      </c>
      <c r="R24" s="35"/>
      <c r="S24" s="35">
        <f>R24+Q24</f>
        <v>13739.7</v>
      </c>
      <c r="T24" s="35">
        <v>0</v>
      </c>
      <c r="U24" s="35">
        <f>T24-S24</f>
        <v>-13739.7</v>
      </c>
      <c r="V24" s="118" t="s">
        <v>175</v>
      </c>
      <c r="W24" s="31"/>
      <c r="X24" s="31"/>
      <c r="Y24" s="31"/>
    </row>
    <row r="25" spans="1:25" s="48" customFormat="1" ht="64.5" customHeight="1">
      <c r="A25" s="131">
        <v>105020</v>
      </c>
      <c r="B25" s="131" t="s">
        <v>71</v>
      </c>
      <c r="C25" s="131">
        <v>1079</v>
      </c>
      <c r="D25" s="32" t="s">
        <v>46</v>
      </c>
      <c r="E25" s="62">
        <v>7</v>
      </c>
      <c r="F25" s="63"/>
      <c r="G25" s="32"/>
      <c r="H25" s="24" t="s">
        <v>120</v>
      </c>
      <c r="I25" s="42" t="s">
        <v>121</v>
      </c>
      <c r="J25" s="24"/>
      <c r="K25" s="57"/>
      <c r="L25" s="57"/>
      <c r="M25" s="57"/>
      <c r="N25" s="57"/>
      <c r="O25" s="57"/>
      <c r="P25" s="46"/>
      <c r="Q25" s="70"/>
      <c r="R25" s="70"/>
      <c r="S25" s="70"/>
      <c r="T25" s="35"/>
      <c r="U25" s="35"/>
      <c r="V25" s="49"/>
      <c r="W25" s="31"/>
      <c r="X25" s="31"/>
      <c r="Y25" s="31"/>
    </row>
    <row r="26" spans="1:25" s="48" customFormat="1" ht="29.25" customHeight="1">
      <c r="A26" s="133"/>
      <c r="B26" s="133"/>
      <c r="C26" s="133"/>
      <c r="D26" s="32"/>
      <c r="E26" s="62">
        <v>20</v>
      </c>
      <c r="F26" s="63"/>
      <c r="G26" s="32"/>
      <c r="H26" s="24"/>
      <c r="I26" s="42" t="s">
        <v>122</v>
      </c>
      <c r="J26" s="24" t="s">
        <v>86</v>
      </c>
      <c r="K26" s="57">
        <v>10</v>
      </c>
      <c r="L26" s="57"/>
      <c r="M26" s="57">
        <v>10</v>
      </c>
      <c r="N26" s="57">
        <v>10</v>
      </c>
      <c r="O26" s="57"/>
      <c r="P26" s="46"/>
      <c r="Q26" s="70"/>
      <c r="R26" s="70"/>
      <c r="S26" s="70"/>
      <c r="T26" s="35"/>
      <c r="U26" s="35"/>
      <c r="V26" s="49"/>
      <c r="W26" s="31"/>
      <c r="X26" s="31"/>
      <c r="Y26" s="31"/>
    </row>
    <row r="27" spans="1:25" s="48" customFormat="1" ht="27" customHeight="1">
      <c r="A27" s="132"/>
      <c r="B27" s="132"/>
      <c r="C27" s="132"/>
      <c r="D27" s="32"/>
      <c r="E27" s="62"/>
      <c r="F27" s="63"/>
      <c r="G27" s="32"/>
      <c r="H27" s="24"/>
      <c r="I27" s="42" t="s">
        <v>146</v>
      </c>
      <c r="J27" s="24"/>
      <c r="K27" s="57">
        <v>1</v>
      </c>
      <c r="L27" s="57"/>
      <c r="M27" s="57">
        <v>1</v>
      </c>
      <c r="N27" s="57">
        <v>1</v>
      </c>
      <c r="O27" s="57"/>
      <c r="P27" s="46"/>
      <c r="Q27" s="70"/>
      <c r="R27" s="70"/>
      <c r="S27" s="70"/>
      <c r="T27" s="35"/>
      <c r="U27" s="35"/>
      <c r="V27" s="49"/>
      <c r="W27" s="31"/>
      <c r="X27" s="31"/>
      <c r="Y27" s="31"/>
    </row>
    <row r="28" spans="1:25" s="48" customFormat="1" ht="29.25" customHeight="1">
      <c r="A28" s="86"/>
      <c r="B28" s="86"/>
      <c r="C28" s="86"/>
      <c r="D28" s="32"/>
      <c r="E28" s="62"/>
      <c r="F28" s="63"/>
      <c r="G28" s="32"/>
      <c r="H28" s="24"/>
      <c r="I28" s="42" t="s">
        <v>89</v>
      </c>
      <c r="J28" s="24"/>
      <c r="K28" s="57"/>
      <c r="L28" s="57"/>
      <c r="M28" s="57"/>
      <c r="N28" s="57"/>
      <c r="O28" s="57"/>
      <c r="P28" s="46"/>
      <c r="Q28" s="35">
        <v>3757.1</v>
      </c>
      <c r="R28" s="35"/>
      <c r="S28" s="35">
        <f>R28+Q28</f>
        <v>3757.1</v>
      </c>
      <c r="T28" s="35">
        <v>3757.1</v>
      </c>
      <c r="U28" s="35">
        <f>T28-S28</f>
        <v>0</v>
      </c>
      <c r="V28" s="49"/>
      <c r="W28" s="31"/>
      <c r="X28" s="31"/>
      <c r="Y28" s="31"/>
    </row>
    <row r="29" spans="1:25" s="48" customFormat="1" ht="54" customHeight="1">
      <c r="A29" s="134">
        <v>105020</v>
      </c>
      <c r="B29" s="134" t="s">
        <v>71</v>
      </c>
      <c r="C29" s="134">
        <v>1168</v>
      </c>
      <c r="D29" s="32" t="s">
        <v>46</v>
      </c>
      <c r="E29" s="62">
        <v>31</v>
      </c>
      <c r="F29" s="63">
        <v>0</v>
      </c>
      <c r="G29" s="32"/>
      <c r="H29" s="24" t="s">
        <v>104</v>
      </c>
      <c r="I29" s="99" t="s">
        <v>123</v>
      </c>
      <c r="J29" s="51"/>
      <c r="K29" s="57"/>
      <c r="L29" s="57"/>
      <c r="M29" s="57"/>
      <c r="N29" s="57"/>
      <c r="O29" s="57"/>
      <c r="P29" s="46"/>
      <c r="Q29" s="26"/>
      <c r="R29" s="26"/>
      <c r="S29" s="26"/>
      <c r="T29" s="26"/>
      <c r="U29" s="26"/>
      <c r="V29" s="49"/>
      <c r="W29" s="31"/>
      <c r="X29" s="31"/>
      <c r="Y29" s="31"/>
    </row>
    <row r="30" spans="1:25" s="48" customFormat="1" ht="27" customHeight="1">
      <c r="A30" s="134"/>
      <c r="B30" s="134"/>
      <c r="C30" s="134"/>
      <c r="D30" s="32"/>
      <c r="E30" s="62"/>
      <c r="F30" s="63"/>
      <c r="G30" s="32"/>
      <c r="H30" s="98"/>
      <c r="I30" s="24" t="s">
        <v>94</v>
      </c>
      <c r="J30" s="24" t="s">
        <v>86</v>
      </c>
      <c r="K30" s="57">
        <v>3</v>
      </c>
      <c r="L30" s="57"/>
      <c r="M30" s="57">
        <f>K30</f>
        <v>3</v>
      </c>
      <c r="N30" s="57">
        <v>0</v>
      </c>
      <c r="O30" s="57"/>
      <c r="P30" s="46"/>
      <c r="Q30" s="26"/>
      <c r="R30" s="26"/>
      <c r="S30" s="26"/>
      <c r="T30" s="26"/>
      <c r="U30" s="26"/>
      <c r="V30" s="49"/>
      <c r="W30" s="31"/>
      <c r="X30" s="31"/>
      <c r="Y30" s="31"/>
    </row>
    <row r="31" spans="1:25" s="48" customFormat="1" ht="18" customHeight="1">
      <c r="A31" s="134"/>
      <c r="B31" s="134"/>
      <c r="C31" s="134"/>
      <c r="D31" s="32" t="s">
        <v>46</v>
      </c>
      <c r="E31" s="62">
        <v>31</v>
      </c>
      <c r="F31" s="63"/>
      <c r="G31" s="32"/>
      <c r="I31" s="24" t="s">
        <v>105</v>
      </c>
      <c r="J31" s="24" t="s">
        <v>86</v>
      </c>
      <c r="K31" s="57">
        <v>75</v>
      </c>
      <c r="L31" s="57"/>
      <c r="M31" s="57">
        <f>K31</f>
        <v>75</v>
      </c>
      <c r="N31" s="57"/>
      <c r="O31" s="57"/>
      <c r="P31" s="46"/>
      <c r="Q31" s="26"/>
      <c r="R31" s="26"/>
      <c r="S31" s="26"/>
      <c r="T31" s="26"/>
      <c r="U31" s="26"/>
      <c r="V31" s="49"/>
      <c r="W31" s="31"/>
      <c r="X31" s="31"/>
      <c r="Y31" s="31"/>
    </row>
    <row r="32" spans="1:25" s="48" customFormat="1" ht="38.25" customHeight="1">
      <c r="A32" s="134"/>
      <c r="B32" s="134"/>
      <c r="C32" s="134"/>
      <c r="D32" s="32"/>
      <c r="E32" s="62"/>
      <c r="F32" s="63"/>
      <c r="G32" s="32"/>
      <c r="H32" s="24"/>
      <c r="I32" s="42" t="s">
        <v>89</v>
      </c>
      <c r="J32" s="24"/>
      <c r="K32" s="57"/>
      <c r="L32" s="57"/>
      <c r="M32" s="57"/>
      <c r="N32" s="57"/>
      <c r="O32" s="57"/>
      <c r="P32" s="46"/>
      <c r="Q32" s="26">
        <v>68431</v>
      </c>
      <c r="R32" s="35"/>
      <c r="S32" s="35">
        <f>Q32+R32</f>
        <v>68431</v>
      </c>
      <c r="T32" s="31">
        <v>57392</v>
      </c>
      <c r="U32" s="35">
        <f>T32-S32</f>
        <v>-11039</v>
      </c>
      <c r="V32" s="49" t="s">
        <v>171</v>
      </c>
      <c r="W32" s="31"/>
      <c r="X32" s="31"/>
      <c r="Y32" s="31"/>
    </row>
    <row r="33" spans="1:25" s="48" customFormat="1" ht="83.25" customHeight="1">
      <c r="A33" s="131">
        <v>105020</v>
      </c>
      <c r="B33" s="131" t="s">
        <v>71</v>
      </c>
      <c r="C33" s="131">
        <v>1015</v>
      </c>
      <c r="D33" s="32" t="s">
        <v>54</v>
      </c>
      <c r="E33" s="62">
        <v>28</v>
      </c>
      <c r="F33" s="63">
        <v>0</v>
      </c>
      <c r="G33" s="32"/>
      <c r="H33" s="42" t="s">
        <v>38</v>
      </c>
      <c r="I33" s="42" t="s">
        <v>124</v>
      </c>
      <c r="J33" s="24"/>
      <c r="K33" s="57"/>
      <c r="L33" s="57"/>
      <c r="M33" s="57"/>
      <c r="N33" s="57"/>
      <c r="O33" s="57"/>
      <c r="P33" s="45" t="s">
        <v>41</v>
      </c>
      <c r="Q33" s="26"/>
      <c r="R33" s="26"/>
      <c r="S33" s="26"/>
      <c r="T33" s="26"/>
      <c r="U33" s="26"/>
      <c r="V33" s="50"/>
      <c r="W33" s="31"/>
      <c r="X33" s="31"/>
      <c r="Y33" s="31"/>
    </row>
    <row r="34" spans="1:25" s="48" customFormat="1" ht="51" customHeight="1">
      <c r="A34" s="132"/>
      <c r="B34" s="132"/>
      <c r="C34" s="132"/>
      <c r="D34" s="32"/>
      <c r="E34" s="62"/>
      <c r="F34" s="63"/>
      <c r="G34" s="32"/>
      <c r="H34" s="42"/>
      <c r="I34" s="42" t="s">
        <v>106</v>
      </c>
      <c r="J34" s="24" t="s">
        <v>86</v>
      </c>
      <c r="K34" s="57">
        <v>92</v>
      </c>
      <c r="L34" s="57"/>
      <c r="M34" s="57">
        <f>K34</f>
        <v>92</v>
      </c>
      <c r="N34" s="116">
        <v>88</v>
      </c>
      <c r="O34" s="57">
        <f>N34-M34</f>
        <v>-4</v>
      </c>
      <c r="P34" s="45" t="s">
        <v>145</v>
      </c>
      <c r="Q34" s="26"/>
      <c r="R34" s="26"/>
      <c r="S34" s="26"/>
      <c r="T34" s="26"/>
      <c r="U34" s="26"/>
      <c r="V34" s="50"/>
      <c r="W34" s="31"/>
      <c r="X34" s="31"/>
      <c r="Y34" s="31"/>
    </row>
    <row r="35" spans="1:25" s="48" customFormat="1" ht="39" customHeight="1" thickBot="1">
      <c r="A35" s="89"/>
      <c r="B35" s="89"/>
      <c r="C35" s="89"/>
      <c r="D35" s="89"/>
      <c r="E35" s="90"/>
      <c r="F35" s="91"/>
      <c r="G35" s="89"/>
      <c r="H35" s="92"/>
      <c r="I35" s="42" t="s">
        <v>89</v>
      </c>
      <c r="J35" s="24"/>
      <c r="K35" s="57"/>
      <c r="L35" s="57"/>
      <c r="M35" s="57"/>
      <c r="N35" s="57"/>
      <c r="O35" s="57"/>
      <c r="P35" s="45"/>
      <c r="Q35" s="35">
        <v>3091.4</v>
      </c>
      <c r="R35" s="35"/>
      <c r="S35" s="35">
        <f>Q35+R35</f>
        <v>3091.4</v>
      </c>
      <c r="T35" s="35">
        <v>2670</v>
      </c>
      <c r="U35" s="35">
        <f>T35-S35</f>
        <v>-421.4000000000001</v>
      </c>
      <c r="V35" s="50" t="s">
        <v>145</v>
      </c>
      <c r="W35" s="31"/>
      <c r="X35" s="31"/>
      <c r="Y35" s="31"/>
    </row>
    <row r="36" spans="1:25" s="48" customFormat="1" ht="51" customHeight="1">
      <c r="A36" s="109">
        <v>105020</v>
      </c>
      <c r="B36" s="86" t="s">
        <v>71</v>
      </c>
      <c r="C36" s="109">
        <v>1079</v>
      </c>
      <c r="D36" s="110"/>
      <c r="E36" s="111"/>
      <c r="F36" s="88">
        <v>1</v>
      </c>
      <c r="G36" s="109"/>
      <c r="H36" s="75" t="s">
        <v>95</v>
      </c>
      <c r="I36" s="112"/>
      <c r="J36" s="24"/>
      <c r="K36" s="57"/>
      <c r="L36" s="57"/>
      <c r="M36" s="57"/>
      <c r="N36" s="57"/>
      <c r="O36" s="57"/>
      <c r="P36" s="45"/>
      <c r="Q36" s="70"/>
      <c r="R36" s="70"/>
      <c r="S36" s="70"/>
      <c r="T36" s="35"/>
      <c r="U36" s="35"/>
      <c r="V36" s="50"/>
      <c r="W36" s="31"/>
      <c r="X36" s="31"/>
      <c r="Y36" s="31"/>
    </row>
    <row r="37" spans="1:25" s="48" customFormat="1" ht="54.75" customHeight="1">
      <c r="A37" s="86">
        <v>105020</v>
      </c>
      <c r="B37" s="86" t="s">
        <v>71</v>
      </c>
      <c r="C37" s="86">
        <v>1079</v>
      </c>
      <c r="D37" s="28" t="s">
        <v>87</v>
      </c>
      <c r="E37" s="87">
        <v>6</v>
      </c>
      <c r="F37" s="88">
        <v>1</v>
      </c>
      <c r="G37" s="86"/>
      <c r="I37" s="93" t="s">
        <v>125</v>
      </c>
      <c r="J37" s="44"/>
      <c r="K37" s="54"/>
      <c r="L37" s="54"/>
      <c r="M37" s="54"/>
      <c r="N37" s="54"/>
      <c r="O37" s="54"/>
      <c r="P37" s="47"/>
      <c r="Q37" s="35"/>
      <c r="R37" s="35"/>
      <c r="S37" s="35"/>
      <c r="T37" s="35"/>
      <c r="U37" s="35"/>
      <c r="V37" s="50"/>
      <c r="W37" s="31"/>
      <c r="X37" s="31"/>
      <c r="Y37" s="31"/>
    </row>
    <row r="38" spans="1:25" s="48" customFormat="1" ht="128.25" customHeight="1">
      <c r="A38" s="28"/>
      <c r="B38" s="28"/>
      <c r="C38" s="28"/>
      <c r="D38" s="28"/>
      <c r="E38" s="38"/>
      <c r="F38" s="30"/>
      <c r="G38" s="28"/>
      <c r="H38" s="24"/>
      <c r="I38" s="24" t="s">
        <v>126</v>
      </c>
      <c r="J38" s="24" t="s">
        <v>86</v>
      </c>
      <c r="K38" s="54">
        <v>9</v>
      </c>
      <c r="L38" s="54"/>
      <c r="M38" s="54">
        <v>9</v>
      </c>
      <c r="N38" s="54"/>
      <c r="O38" s="54"/>
      <c r="P38" s="46"/>
      <c r="Q38" s="35"/>
      <c r="R38" s="35"/>
      <c r="S38" s="35"/>
      <c r="T38" s="35"/>
      <c r="U38" s="35"/>
      <c r="V38" s="50"/>
      <c r="W38" s="31"/>
      <c r="X38" s="31"/>
      <c r="Y38" s="31"/>
    </row>
    <row r="39" spans="1:25" s="48" customFormat="1" ht="30.75" customHeight="1">
      <c r="A39" s="28"/>
      <c r="B39" s="28"/>
      <c r="C39" s="28"/>
      <c r="D39" s="28"/>
      <c r="E39" s="38"/>
      <c r="F39" s="30"/>
      <c r="G39" s="28"/>
      <c r="H39" s="24"/>
      <c r="I39" s="24" t="s">
        <v>110</v>
      </c>
      <c r="J39" s="24" t="s">
        <v>127</v>
      </c>
      <c r="K39" s="54"/>
      <c r="L39" s="54"/>
      <c r="M39" s="54"/>
      <c r="N39" s="54"/>
      <c r="O39" s="54"/>
      <c r="P39" s="46"/>
      <c r="Q39" s="35"/>
      <c r="R39" s="35"/>
      <c r="S39" s="35"/>
      <c r="T39" s="35"/>
      <c r="U39" s="35"/>
      <c r="V39" s="50"/>
      <c r="W39" s="31"/>
      <c r="X39" s="31"/>
      <c r="Y39" s="31"/>
    </row>
    <row r="40" spans="1:25" s="48" customFormat="1" ht="27.75" customHeight="1">
      <c r="A40" s="28"/>
      <c r="B40" s="28"/>
      <c r="C40" s="28"/>
      <c r="D40" s="28"/>
      <c r="E40" s="38"/>
      <c r="F40" s="30"/>
      <c r="G40" s="28"/>
      <c r="H40" s="24"/>
      <c r="I40" s="24" t="s">
        <v>128</v>
      </c>
      <c r="J40" s="24" t="s">
        <v>129</v>
      </c>
      <c r="K40" s="54"/>
      <c r="L40" s="54"/>
      <c r="M40" s="54"/>
      <c r="N40" s="54"/>
      <c r="O40" s="54"/>
      <c r="P40" s="46"/>
      <c r="Q40" s="35"/>
      <c r="R40" s="35"/>
      <c r="S40" s="35"/>
      <c r="T40" s="35"/>
      <c r="U40" s="35"/>
      <c r="V40" s="50"/>
      <c r="W40" s="31"/>
      <c r="X40" s="31"/>
      <c r="Y40" s="31"/>
    </row>
    <row r="41" spans="1:25" s="48" customFormat="1" ht="52.5" customHeight="1">
      <c r="A41" s="28"/>
      <c r="B41" s="28"/>
      <c r="C41" s="28"/>
      <c r="D41" s="28"/>
      <c r="E41" s="38"/>
      <c r="F41" s="30"/>
      <c r="G41" s="28"/>
      <c r="H41" s="24"/>
      <c r="I41" s="42" t="s">
        <v>130</v>
      </c>
      <c r="J41" s="24"/>
      <c r="K41" s="55"/>
      <c r="L41" s="56"/>
      <c r="M41" s="55"/>
      <c r="N41" s="55"/>
      <c r="O41" s="55"/>
      <c r="P41" s="46" t="s">
        <v>131</v>
      </c>
      <c r="Q41" s="35"/>
      <c r="R41" s="26">
        <v>68085.1</v>
      </c>
      <c r="S41" s="35">
        <f>R41</f>
        <v>68085.1</v>
      </c>
      <c r="T41" s="26">
        <v>68085.1</v>
      </c>
      <c r="U41" s="35">
        <f>T41-S41</f>
        <v>0</v>
      </c>
      <c r="V41" s="50"/>
      <c r="W41" s="31"/>
      <c r="X41" s="31"/>
      <c r="Y41" s="31"/>
    </row>
    <row r="42" spans="1:25" s="48" customFormat="1" ht="52.5" customHeight="1">
      <c r="A42" s="28"/>
      <c r="B42" s="28"/>
      <c r="C42" s="28"/>
      <c r="D42" s="28"/>
      <c r="E42" s="38"/>
      <c r="F42" s="30"/>
      <c r="G42" s="28"/>
      <c r="H42" s="24"/>
      <c r="I42" s="101" t="s">
        <v>132</v>
      </c>
      <c r="J42" s="24"/>
      <c r="K42" s="55"/>
      <c r="L42" s="56"/>
      <c r="M42" s="55"/>
      <c r="N42" s="55"/>
      <c r="O42" s="55"/>
      <c r="P42" s="46"/>
      <c r="Q42" s="35"/>
      <c r="R42" s="100"/>
      <c r="S42" s="70"/>
      <c r="T42" s="26"/>
      <c r="U42" s="35"/>
      <c r="V42" s="50"/>
      <c r="W42" s="31"/>
      <c r="X42" s="31"/>
      <c r="Y42" s="31"/>
    </row>
    <row r="43" spans="1:25" s="48" customFormat="1" ht="68.25" customHeight="1">
      <c r="A43" s="28"/>
      <c r="B43" s="28"/>
      <c r="C43" s="28"/>
      <c r="D43" s="28"/>
      <c r="E43" s="38"/>
      <c r="F43" s="30"/>
      <c r="G43" s="28"/>
      <c r="H43" s="24"/>
      <c r="I43" s="42" t="s">
        <v>134</v>
      </c>
      <c r="J43" s="24"/>
      <c r="K43" s="54"/>
      <c r="L43" s="54"/>
      <c r="M43" s="54"/>
      <c r="N43" s="54"/>
      <c r="O43" s="54"/>
      <c r="P43" s="46"/>
      <c r="Q43" s="35"/>
      <c r="R43" s="35"/>
      <c r="S43" s="35"/>
      <c r="T43" s="35"/>
      <c r="U43" s="35"/>
      <c r="V43" s="50"/>
      <c r="W43" s="31"/>
      <c r="X43" s="31"/>
      <c r="Y43" s="31"/>
    </row>
    <row r="44" spans="1:25" s="48" customFormat="1" ht="54.75" customHeight="1">
      <c r="A44" s="28"/>
      <c r="B44" s="28"/>
      <c r="C44" s="28"/>
      <c r="D44" s="28"/>
      <c r="E44" s="38"/>
      <c r="F44" s="30"/>
      <c r="G44" s="28"/>
      <c r="H44" s="24"/>
      <c r="I44" s="42" t="s">
        <v>133</v>
      </c>
      <c r="J44" s="24"/>
      <c r="K44" s="54"/>
      <c r="L44" s="54"/>
      <c r="M44" s="54"/>
      <c r="N44" s="54"/>
      <c r="O44" s="54"/>
      <c r="P44" s="46"/>
      <c r="Q44" s="35"/>
      <c r="R44" s="35"/>
      <c r="S44" s="35"/>
      <c r="T44" s="35"/>
      <c r="U44" s="35"/>
      <c r="V44" s="50"/>
      <c r="W44" s="31"/>
      <c r="X44" s="31"/>
      <c r="Y44" s="31"/>
    </row>
    <row r="45" spans="1:25" s="48" customFormat="1" ht="29.25" customHeight="1">
      <c r="A45" s="86">
        <v>105020</v>
      </c>
      <c r="B45" s="86" t="s">
        <v>71</v>
      </c>
      <c r="C45" s="86">
        <v>1079</v>
      </c>
      <c r="D45" s="28" t="s">
        <v>87</v>
      </c>
      <c r="E45" s="87">
        <v>7</v>
      </c>
      <c r="F45" s="88">
        <v>2</v>
      </c>
      <c r="G45" s="86"/>
      <c r="H45" s="24"/>
      <c r="I45" s="93" t="s">
        <v>125</v>
      </c>
      <c r="J45" s="24"/>
      <c r="K45" s="54"/>
      <c r="L45" s="54"/>
      <c r="M45" s="54"/>
      <c r="N45" s="54"/>
      <c r="O45" s="54"/>
      <c r="P45" s="46"/>
      <c r="Q45" s="35"/>
      <c r="R45" s="35"/>
      <c r="S45" s="35"/>
      <c r="T45" s="35"/>
      <c r="U45" s="35"/>
      <c r="V45" s="50"/>
      <c r="W45" s="31"/>
      <c r="X45" s="31"/>
      <c r="Y45" s="31"/>
    </row>
    <row r="46" spans="1:25" s="48" customFormat="1" ht="125.25" customHeight="1">
      <c r="A46" s="28"/>
      <c r="B46" s="28"/>
      <c r="C46" s="28"/>
      <c r="D46" s="28"/>
      <c r="E46" s="38"/>
      <c r="F46" s="30"/>
      <c r="G46" s="28"/>
      <c r="H46" s="24"/>
      <c r="I46" s="24" t="s">
        <v>135</v>
      </c>
      <c r="J46" s="24" t="s">
        <v>86</v>
      </c>
      <c r="K46" s="54">
        <v>1</v>
      </c>
      <c r="L46" s="54"/>
      <c r="M46" s="54">
        <v>1</v>
      </c>
      <c r="N46" s="54"/>
      <c r="O46" s="54"/>
      <c r="P46" s="46"/>
      <c r="Q46" s="35"/>
      <c r="R46" s="35"/>
      <c r="S46" s="35"/>
      <c r="T46" s="35"/>
      <c r="U46" s="35"/>
      <c r="V46" s="50"/>
      <c r="W46" s="31"/>
      <c r="X46" s="31"/>
      <c r="Y46" s="31"/>
    </row>
    <row r="47" spans="1:25" s="48" customFormat="1" ht="39.75" customHeight="1">
      <c r="A47" s="28"/>
      <c r="B47" s="28"/>
      <c r="C47" s="28"/>
      <c r="D47" s="28"/>
      <c r="E47" s="38"/>
      <c r="F47" s="30"/>
      <c r="G47" s="28"/>
      <c r="H47" s="24"/>
      <c r="I47" s="24" t="s">
        <v>110</v>
      </c>
      <c r="J47" s="24" t="s">
        <v>136</v>
      </c>
      <c r="K47" s="54"/>
      <c r="L47" s="54"/>
      <c r="M47" s="54"/>
      <c r="N47" s="54"/>
      <c r="O47" s="54"/>
      <c r="P47" s="46"/>
      <c r="Q47" s="35"/>
      <c r="R47" s="35"/>
      <c r="S47" s="35"/>
      <c r="T47" s="35"/>
      <c r="U47" s="35"/>
      <c r="V47" s="50"/>
      <c r="W47" s="31"/>
      <c r="X47" s="31"/>
      <c r="Y47" s="31"/>
    </row>
    <row r="48" spans="1:25" s="48" customFormat="1" ht="28.5" customHeight="1">
      <c r="A48" s="28"/>
      <c r="B48" s="28"/>
      <c r="C48" s="28"/>
      <c r="D48" s="28"/>
      <c r="E48" s="38"/>
      <c r="F48" s="30"/>
      <c r="G48" s="28"/>
      <c r="H48" s="24"/>
      <c r="I48" s="24" t="s">
        <v>128</v>
      </c>
      <c r="J48" s="24" t="s">
        <v>137</v>
      </c>
      <c r="K48" s="54"/>
      <c r="L48" s="54"/>
      <c r="M48" s="54"/>
      <c r="N48" s="54"/>
      <c r="O48" s="54"/>
      <c r="P48" s="46"/>
      <c r="Q48" s="35"/>
      <c r="R48" s="35"/>
      <c r="S48" s="35"/>
      <c r="T48" s="35"/>
      <c r="U48" s="35"/>
      <c r="V48" s="50"/>
      <c r="W48" s="31"/>
      <c r="X48" s="31"/>
      <c r="Y48" s="31"/>
    </row>
    <row r="49" spans="1:25" s="48" customFormat="1" ht="62.25" customHeight="1">
      <c r="A49" s="28"/>
      <c r="B49" s="28"/>
      <c r="C49" s="28"/>
      <c r="D49" s="28"/>
      <c r="E49" s="38"/>
      <c r="F49" s="30"/>
      <c r="G49" s="28"/>
      <c r="H49" s="24"/>
      <c r="I49" s="42" t="s">
        <v>130</v>
      </c>
      <c r="J49" s="24"/>
      <c r="K49" s="54"/>
      <c r="L49" s="54"/>
      <c r="M49" s="54"/>
      <c r="N49" s="54"/>
      <c r="O49" s="54"/>
      <c r="P49" s="46" t="s">
        <v>138</v>
      </c>
      <c r="Q49" s="35"/>
      <c r="R49" s="35">
        <v>37398</v>
      </c>
      <c r="S49" s="35">
        <f>R49</f>
        <v>37398</v>
      </c>
      <c r="T49" s="35">
        <v>37398</v>
      </c>
      <c r="U49" s="35">
        <f>T49-S49</f>
        <v>0</v>
      </c>
      <c r="V49" s="50"/>
      <c r="W49" s="31"/>
      <c r="X49" s="31"/>
      <c r="Y49" s="31"/>
    </row>
    <row r="50" spans="1:25" s="48" customFormat="1" ht="55.5" customHeight="1">
      <c r="A50" s="28"/>
      <c r="B50" s="28"/>
      <c r="C50" s="28"/>
      <c r="D50" s="28"/>
      <c r="E50" s="38"/>
      <c r="F50" s="30"/>
      <c r="G50" s="28"/>
      <c r="H50" s="24"/>
      <c r="I50" s="101" t="s">
        <v>132</v>
      </c>
      <c r="J50" s="24"/>
      <c r="K50" s="54"/>
      <c r="L50" s="54"/>
      <c r="M50" s="54"/>
      <c r="N50" s="54"/>
      <c r="O50" s="54"/>
      <c r="P50" s="46"/>
      <c r="Q50" s="35"/>
      <c r="R50" s="35"/>
      <c r="S50" s="35"/>
      <c r="T50" s="35"/>
      <c r="U50" s="35"/>
      <c r="V50" s="50"/>
      <c r="W50" s="31"/>
      <c r="X50" s="31"/>
      <c r="Y50" s="31"/>
    </row>
    <row r="51" spans="1:25" s="48" customFormat="1" ht="68.25" customHeight="1">
      <c r="A51" s="28"/>
      <c r="B51" s="28"/>
      <c r="C51" s="28"/>
      <c r="D51" s="28"/>
      <c r="E51" s="38"/>
      <c r="F51" s="30"/>
      <c r="G51" s="28"/>
      <c r="H51" s="24"/>
      <c r="I51" s="42" t="s">
        <v>134</v>
      </c>
      <c r="J51" s="24"/>
      <c r="K51" s="54"/>
      <c r="L51" s="54"/>
      <c r="M51" s="54"/>
      <c r="N51" s="54"/>
      <c r="O51" s="54"/>
      <c r="P51" s="46"/>
      <c r="Q51" s="35"/>
      <c r="R51" s="35"/>
      <c r="S51" s="35"/>
      <c r="T51" s="35"/>
      <c r="U51" s="35"/>
      <c r="V51" s="50"/>
      <c r="W51" s="31"/>
      <c r="X51" s="31"/>
      <c r="Y51" s="31"/>
    </row>
    <row r="52" spans="1:25" s="48" customFormat="1" ht="53.25" customHeight="1" thickBot="1">
      <c r="A52" s="28"/>
      <c r="B52" s="86"/>
      <c r="C52" s="86"/>
      <c r="D52" s="28"/>
      <c r="E52" s="38"/>
      <c r="F52" s="30"/>
      <c r="G52" s="71"/>
      <c r="H52" s="72"/>
      <c r="I52" s="92" t="s">
        <v>133</v>
      </c>
      <c r="J52" s="24"/>
      <c r="K52" s="54"/>
      <c r="L52" s="54"/>
      <c r="M52" s="54"/>
      <c r="N52" s="54"/>
      <c r="O52" s="54"/>
      <c r="P52" s="46"/>
      <c r="Q52" s="35"/>
      <c r="R52" s="35"/>
      <c r="S52" s="35"/>
      <c r="T52" s="35"/>
      <c r="U52" s="35"/>
      <c r="V52" s="50"/>
      <c r="W52" s="31"/>
      <c r="X52" s="31"/>
      <c r="Y52" s="31"/>
    </row>
    <row r="53" spans="1:25" s="48" customFormat="1" ht="63" customHeight="1">
      <c r="A53" s="28">
        <v>105020</v>
      </c>
      <c r="B53" s="86" t="s">
        <v>71</v>
      </c>
      <c r="C53" s="86">
        <v>1079</v>
      </c>
      <c r="D53" s="28" t="s">
        <v>54</v>
      </c>
      <c r="E53" s="38">
        <v>1</v>
      </c>
      <c r="F53" s="30">
        <v>3</v>
      </c>
      <c r="G53" s="71"/>
      <c r="H53" s="72"/>
      <c r="I53" s="93" t="s">
        <v>149</v>
      </c>
      <c r="J53" s="24"/>
      <c r="K53" s="54"/>
      <c r="L53" s="54"/>
      <c r="M53" s="54"/>
      <c r="N53" s="54"/>
      <c r="O53" s="54"/>
      <c r="P53" s="46"/>
      <c r="Q53" s="35"/>
      <c r="R53" s="35"/>
      <c r="S53" s="35"/>
      <c r="T53" s="35"/>
      <c r="U53" s="35"/>
      <c r="V53" s="50"/>
      <c r="W53" s="31"/>
      <c r="X53" s="31"/>
      <c r="Y53" s="31"/>
    </row>
    <row r="54" spans="1:25" s="48" customFormat="1" ht="118.5" customHeight="1">
      <c r="A54" s="28"/>
      <c r="B54" s="28"/>
      <c r="C54" s="28"/>
      <c r="D54" s="28"/>
      <c r="E54" s="38"/>
      <c r="F54" s="30"/>
      <c r="G54" s="71"/>
      <c r="H54" s="72"/>
      <c r="I54" s="113" t="s">
        <v>150</v>
      </c>
      <c r="J54" s="24"/>
      <c r="K54" s="54"/>
      <c r="L54" s="54"/>
      <c r="M54" s="54"/>
      <c r="N54" s="54"/>
      <c r="O54" s="54"/>
      <c r="P54" s="46"/>
      <c r="Q54" s="35"/>
      <c r="R54" s="35"/>
      <c r="S54" s="35"/>
      <c r="T54" s="35"/>
      <c r="U54" s="35"/>
      <c r="V54" s="50"/>
      <c r="W54" s="31"/>
      <c r="X54" s="31"/>
      <c r="Y54" s="31"/>
    </row>
    <row r="55" spans="1:25" s="48" customFormat="1" ht="44.25" customHeight="1">
      <c r="A55" s="28"/>
      <c r="B55" s="28"/>
      <c r="C55" s="28"/>
      <c r="D55" s="28"/>
      <c r="E55" s="38"/>
      <c r="F55" s="30"/>
      <c r="G55" s="71"/>
      <c r="H55" s="72"/>
      <c r="I55" s="113" t="s">
        <v>151</v>
      </c>
      <c r="J55" s="24"/>
      <c r="K55" s="54"/>
      <c r="L55" s="54"/>
      <c r="M55" s="54"/>
      <c r="N55" s="54"/>
      <c r="O55" s="54"/>
      <c r="P55" s="46"/>
      <c r="Q55" s="35"/>
      <c r="R55" s="35"/>
      <c r="S55" s="35"/>
      <c r="T55" s="35"/>
      <c r="U55" s="35"/>
      <c r="V55" s="50"/>
      <c r="W55" s="31"/>
      <c r="X55" s="31"/>
      <c r="Y55" s="31"/>
    </row>
    <row r="56" spans="1:25" s="48" customFormat="1" ht="36.75" customHeight="1">
      <c r="A56" s="28"/>
      <c r="B56" s="28"/>
      <c r="C56" s="28"/>
      <c r="D56" s="28"/>
      <c r="E56" s="38"/>
      <c r="F56" s="30"/>
      <c r="G56" s="71"/>
      <c r="H56" s="72"/>
      <c r="I56" s="113" t="s">
        <v>152</v>
      </c>
      <c r="J56" s="24"/>
      <c r="K56" s="54"/>
      <c r="L56" s="54"/>
      <c r="M56" s="54"/>
      <c r="N56" s="54"/>
      <c r="O56" s="54"/>
      <c r="P56" s="46" t="s">
        <v>153</v>
      </c>
      <c r="Q56" s="35"/>
      <c r="R56" s="35">
        <v>29643.9</v>
      </c>
      <c r="S56" s="35">
        <f>R56</f>
        <v>29643.9</v>
      </c>
      <c r="T56" s="35">
        <v>29643.9</v>
      </c>
      <c r="U56" s="35">
        <f>T56-S56</f>
        <v>0</v>
      </c>
      <c r="V56" s="50"/>
      <c r="W56" s="31"/>
      <c r="X56" s="31"/>
      <c r="Y56" s="31"/>
    </row>
    <row r="57" spans="1:25" s="48" customFormat="1" ht="69" customHeight="1">
      <c r="A57" s="28"/>
      <c r="B57" s="28"/>
      <c r="C57" s="28"/>
      <c r="D57" s="28"/>
      <c r="E57" s="38"/>
      <c r="F57" s="30"/>
      <c r="G57" s="71"/>
      <c r="H57" s="72"/>
      <c r="I57" s="113" t="s">
        <v>154</v>
      </c>
      <c r="J57" s="24"/>
      <c r="K57" s="54"/>
      <c r="L57" s="54"/>
      <c r="M57" s="54"/>
      <c r="N57" s="54"/>
      <c r="O57" s="54"/>
      <c r="P57" s="46"/>
      <c r="Q57" s="35"/>
      <c r="R57" s="70"/>
      <c r="S57" s="70"/>
      <c r="T57" s="35"/>
      <c r="U57" s="35"/>
      <c r="V57" s="50"/>
      <c r="W57" s="31"/>
      <c r="X57" s="31"/>
      <c r="Y57" s="31"/>
    </row>
    <row r="58" spans="1:25" s="48" customFormat="1" ht="63" customHeight="1">
      <c r="A58" s="28"/>
      <c r="B58" s="28"/>
      <c r="C58" s="28"/>
      <c r="D58" s="28"/>
      <c r="E58" s="38"/>
      <c r="F58" s="30"/>
      <c r="G58" s="71"/>
      <c r="H58" s="72"/>
      <c r="I58" s="42" t="s">
        <v>155</v>
      </c>
      <c r="J58" s="24"/>
      <c r="K58" s="54"/>
      <c r="L58" s="54"/>
      <c r="M58" s="54"/>
      <c r="N58" s="54"/>
      <c r="O58" s="54"/>
      <c r="P58" s="46"/>
      <c r="Q58" s="35"/>
      <c r="R58" s="70"/>
      <c r="S58" s="70"/>
      <c r="T58" s="35"/>
      <c r="U58" s="35"/>
      <c r="V58" s="50"/>
      <c r="W58" s="31"/>
      <c r="X58" s="31"/>
      <c r="Y58" s="31"/>
    </row>
    <row r="59" spans="1:25" s="48" customFormat="1" ht="55.5" customHeight="1">
      <c r="A59" s="64"/>
      <c r="B59" s="64"/>
      <c r="C59" s="64"/>
      <c r="D59" s="64"/>
      <c r="E59" s="65"/>
      <c r="F59" s="66"/>
      <c r="G59" s="64"/>
      <c r="H59" s="67"/>
      <c r="I59" s="42" t="s">
        <v>156</v>
      </c>
      <c r="J59" s="67"/>
      <c r="K59" s="54"/>
      <c r="L59" s="54"/>
      <c r="M59" s="54"/>
      <c r="N59" s="54"/>
      <c r="O59" s="54"/>
      <c r="P59" s="46"/>
      <c r="Q59" s="35"/>
      <c r="R59" s="35"/>
      <c r="S59" s="35"/>
      <c r="T59" s="35"/>
      <c r="U59" s="35"/>
      <c r="V59" s="50"/>
      <c r="W59" s="31"/>
      <c r="X59" s="31"/>
      <c r="Y59" s="31"/>
    </row>
    <row r="60" spans="1:25" s="48" customFormat="1" ht="57" customHeight="1">
      <c r="A60" s="28">
        <v>105020</v>
      </c>
      <c r="B60" s="86" t="s">
        <v>71</v>
      </c>
      <c r="C60" s="86">
        <v>1079</v>
      </c>
      <c r="D60" s="28" t="s">
        <v>54</v>
      </c>
      <c r="E60" s="38">
        <v>2</v>
      </c>
      <c r="F60" s="114">
        <v>4</v>
      </c>
      <c r="G60" s="64"/>
      <c r="H60" s="67"/>
      <c r="I60" s="96" t="s">
        <v>157</v>
      </c>
      <c r="J60" s="67"/>
      <c r="K60" s="54"/>
      <c r="L60" s="54"/>
      <c r="M60" s="54"/>
      <c r="N60" s="54"/>
      <c r="O60" s="54"/>
      <c r="P60" s="46"/>
      <c r="Q60" s="35"/>
      <c r="R60" s="35"/>
      <c r="S60" s="35"/>
      <c r="T60" s="35"/>
      <c r="U60" s="35"/>
      <c r="V60" s="50"/>
      <c r="W60" s="31"/>
      <c r="X60" s="31"/>
      <c r="Y60" s="31"/>
    </row>
    <row r="61" spans="1:25" s="48" customFormat="1" ht="156" customHeight="1">
      <c r="A61" s="64"/>
      <c r="B61" s="64"/>
      <c r="C61" s="64"/>
      <c r="D61" s="64"/>
      <c r="E61" s="65"/>
      <c r="F61" s="66"/>
      <c r="G61" s="64"/>
      <c r="H61" s="67"/>
      <c r="I61" s="24" t="s">
        <v>158</v>
      </c>
      <c r="J61" s="67"/>
      <c r="K61" s="54"/>
      <c r="L61" s="54"/>
      <c r="M61" s="54"/>
      <c r="N61" s="54"/>
      <c r="O61" s="54"/>
      <c r="P61" s="46"/>
      <c r="Q61" s="35"/>
      <c r="R61" s="35"/>
      <c r="S61" s="35"/>
      <c r="T61" s="35"/>
      <c r="U61" s="35"/>
      <c r="V61" s="50"/>
      <c r="W61" s="31"/>
      <c r="X61" s="31"/>
      <c r="Y61" s="31"/>
    </row>
    <row r="62" spans="1:25" s="48" customFormat="1" ht="39" customHeight="1">
      <c r="A62" s="64"/>
      <c r="B62" s="64"/>
      <c r="C62" s="64"/>
      <c r="D62" s="64"/>
      <c r="E62" s="65"/>
      <c r="F62" s="66"/>
      <c r="G62" s="64"/>
      <c r="H62" s="67"/>
      <c r="I62" s="96" t="s">
        <v>160</v>
      </c>
      <c r="J62" s="24" t="s">
        <v>159</v>
      </c>
      <c r="K62" s="54"/>
      <c r="L62" s="54"/>
      <c r="M62" s="54"/>
      <c r="N62" s="54"/>
      <c r="O62" s="54"/>
      <c r="P62" s="46"/>
      <c r="Q62" s="35"/>
      <c r="R62" s="35"/>
      <c r="S62" s="35"/>
      <c r="T62" s="35"/>
      <c r="U62" s="35"/>
      <c r="V62" s="50"/>
      <c r="W62" s="31"/>
      <c r="X62" s="31"/>
      <c r="Y62" s="31"/>
    </row>
    <row r="63" spans="1:25" s="48" customFormat="1" ht="43.5" customHeight="1">
      <c r="A63" s="64"/>
      <c r="B63" s="64"/>
      <c r="C63" s="64"/>
      <c r="D63" s="64"/>
      <c r="E63" s="65"/>
      <c r="F63" s="66"/>
      <c r="G63" s="64"/>
      <c r="H63" s="67"/>
      <c r="I63" s="42" t="s">
        <v>152</v>
      </c>
      <c r="J63" s="67"/>
      <c r="K63" s="54"/>
      <c r="L63" s="54"/>
      <c r="M63" s="54"/>
      <c r="N63" s="54"/>
      <c r="O63" s="54"/>
      <c r="P63" s="46" t="s">
        <v>161</v>
      </c>
      <c r="Q63" s="35"/>
      <c r="R63" s="35">
        <v>902</v>
      </c>
      <c r="S63" s="35">
        <f>R63</f>
        <v>902</v>
      </c>
      <c r="T63" s="35">
        <v>902</v>
      </c>
      <c r="U63" s="35">
        <f>T63-S63</f>
        <v>0</v>
      </c>
      <c r="V63" s="50"/>
      <c r="W63" s="31"/>
      <c r="X63" s="31"/>
      <c r="Y63" s="31"/>
    </row>
    <row r="64" spans="1:25" s="48" customFormat="1" ht="42" customHeight="1">
      <c r="A64" s="64"/>
      <c r="B64" s="64"/>
      <c r="C64" s="64"/>
      <c r="D64" s="64"/>
      <c r="E64" s="65"/>
      <c r="F64" s="66"/>
      <c r="G64" s="64"/>
      <c r="H64" s="67"/>
      <c r="I64" s="96" t="s">
        <v>162</v>
      </c>
      <c r="J64" s="67"/>
      <c r="K64" s="54"/>
      <c r="L64" s="54"/>
      <c r="M64" s="54"/>
      <c r="N64" s="54"/>
      <c r="O64" s="54"/>
      <c r="P64" s="46"/>
      <c r="Q64" s="35"/>
      <c r="R64" s="35"/>
      <c r="S64" s="35"/>
      <c r="T64" s="35"/>
      <c r="U64" s="35"/>
      <c r="V64" s="50"/>
      <c r="W64" s="31"/>
      <c r="X64" s="31"/>
      <c r="Y64" s="31"/>
    </row>
    <row r="65" spans="1:25" s="48" customFormat="1" ht="74.25" customHeight="1">
      <c r="A65" s="64"/>
      <c r="B65" s="64"/>
      <c r="C65" s="64"/>
      <c r="D65" s="64"/>
      <c r="E65" s="65"/>
      <c r="F65" s="66"/>
      <c r="G65" s="64"/>
      <c r="H65" s="67"/>
      <c r="I65" s="42" t="s">
        <v>155</v>
      </c>
      <c r="J65" s="67"/>
      <c r="K65" s="54"/>
      <c r="L65" s="54"/>
      <c r="M65" s="54"/>
      <c r="N65" s="54"/>
      <c r="O65" s="54"/>
      <c r="P65" s="46"/>
      <c r="Q65" s="35"/>
      <c r="R65" s="35"/>
      <c r="S65" s="35"/>
      <c r="T65" s="35"/>
      <c r="U65" s="35"/>
      <c r="V65" s="50"/>
      <c r="W65" s="31"/>
      <c r="X65" s="31"/>
      <c r="Y65" s="31"/>
    </row>
    <row r="66" spans="1:25" s="48" customFormat="1" ht="55.5" customHeight="1" thickBot="1">
      <c r="A66" s="64"/>
      <c r="B66" s="64"/>
      <c r="C66" s="64"/>
      <c r="D66" s="64"/>
      <c r="E66" s="65"/>
      <c r="F66" s="66"/>
      <c r="G66" s="106"/>
      <c r="H66" s="107"/>
      <c r="I66" s="42" t="s">
        <v>156</v>
      </c>
      <c r="J66" s="67"/>
      <c r="K66" s="54"/>
      <c r="L66" s="54"/>
      <c r="M66" s="54"/>
      <c r="N66" s="54"/>
      <c r="O66" s="54"/>
      <c r="P66" s="46"/>
      <c r="Q66" s="35"/>
      <c r="R66" s="35"/>
      <c r="S66" s="35"/>
      <c r="T66" s="35"/>
      <c r="U66" s="35"/>
      <c r="V66" s="50"/>
      <c r="W66" s="31"/>
      <c r="X66" s="31"/>
      <c r="Y66" s="31"/>
    </row>
    <row r="67" spans="1:25" s="48" customFormat="1" ht="90" customHeight="1">
      <c r="A67" s="28">
        <v>105020</v>
      </c>
      <c r="B67" s="28" t="s">
        <v>71</v>
      </c>
      <c r="C67" s="28">
        <v>1079</v>
      </c>
      <c r="D67" s="53" t="s">
        <v>46</v>
      </c>
      <c r="E67" s="28">
        <v>8</v>
      </c>
      <c r="F67" s="53" t="s">
        <v>71</v>
      </c>
      <c r="G67" s="86"/>
      <c r="H67" s="75" t="s">
        <v>56</v>
      </c>
      <c r="I67" s="42" t="s">
        <v>163</v>
      </c>
      <c r="J67" s="23"/>
      <c r="K67" s="55"/>
      <c r="L67" s="56"/>
      <c r="M67" s="55"/>
      <c r="N67" s="55"/>
      <c r="O67" s="55"/>
      <c r="P67" s="46"/>
      <c r="Q67" s="31"/>
      <c r="R67" s="26"/>
      <c r="S67" s="26"/>
      <c r="T67" s="26"/>
      <c r="U67" s="26"/>
      <c r="V67" s="49"/>
      <c r="W67" s="31"/>
      <c r="X67" s="31"/>
      <c r="Y67" s="31"/>
    </row>
    <row r="68" spans="1:25" s="48" customFormat="1" ht="102.75" customHeight="1">
      <c r="A68" s="28"/>
      <c r="B68" s="28"/>
      <c r="C68" s="28"/>
      <c r="D68" s="53"/>
      <c r="E68" s="28"/>
      <c r="F68" s="53"/>
      <c r="G68" s="28"/>
      <c r="H68" s="24"/>
      <c r="I68" s="42" t="s">
        <v>164</v>
      </c>
      <c r="J68" s="68" t="s">
        <v>90</v>
      </c>
      <c r="K68" s="69">
        <v>150</v>
      </c>
      <c r="L68" s="56"/>
      <c r="M68" s="69"/>
      <c r="N68" s="55"/>
      <c r="O68" s="55"/>
      <c r="P68" s="46"/>
      <c r="Q68" s="31"/>
      <c r="R68" s="35"/>
      <c r="S68" s="35"/>
      <c r="T68" s="35"/>
      <c r="U68" s="35"/>
      <c r="V68" s="49"/>
      <c r="W68" s="31"/>
      <c r="X68" s="31"/>
      <c r="Y68" s="31"/>
    </row>
    <row r="69" spans="1:25" s="48" customFormat="1" ht="37.5" customHeight="1">
      <c r="A69" s="28"/>
      <c r="B69" s="28"/>
      <c r="C69" s="28"/>
      <c r="D69" s="53"/>
      <c r="E69" s="28"/>
      <c r="F69" s="53"/>
      <c r="G69" s="28"/>
      <c r="H69" s="24"/>
      <c r="I69" s="23" t="s">
        <v>165</v>
      </c>
      <c r="J69" s="24"/>
      <c r="K69" s="55"/>
      <c r="L69" s="56"/>
      <c r="M69" s="69"/>
      <c r="N69" s="55"/>
      <c r="O69" s="55"/>
      <c r="P69" s="46" t="s">
        <v>166</v>
      </c>
      <c r="Q69" s="26"/>
      <c r="R69" s="26">
        <v>12046.6</v>
      </c>
      <c r="S69" s="35">
        <f>R69</f>
        <v>12046.6</v>
      </c>
      <c r="T69" s="119">
        <v>11304.4</v>
      </c>
      <c r="U69" s="35">
        <f>T69-S69</f>
        <v>-742.2000000000007</v>
      </c>
      <c r="V69" s="118" t="s">
        <v>176</v>
      </c>
      <c r="W69" s="31"/>
      <c r="X69" s="31"/>
      <c r="Y69" s="31"/>
    </row>
    <row r="70" spans="1:25" s="48" customFormat="1" ht="63.75" customHeight="1">
      <c r="A70" s="28"/>
      <c r="B70" s="28"/>
      <c r="C70" s="28"/>
      <c r="D70" s="53"/>
      <c r="E70" s="28"/>
      <c r="F70" s="53"/>
      <c r="G70" s="28"/>
      <c r="H70" s="24"/>
      <c r="I70" s="23" t="s">
        <v>167</v>
      </c>
      <c r="J70" s="24"/>
      <c r="K70" s="55"/>
      <c r="L70" s="56"/>
      <c r="M70" s="55"/>
      <c r="N70" s="55"/>
      <c r="O70" s="55"/>
      <c r="P70" s="46"/>
      <c r="Q70" s="26"/>
      <c r="R70" s="26"/>
      <c r="S70" s="26"/>
      <c r="T70" s="26"/>
      <c r="U70" s="35"/>
      <c r="V70" s="49"/>
      <c r="W70" s="31"/>
      <c r="X70" s="31"/>
      <c r="Y70" s="31"/>
    </row>
    <row r="71" spans="1:25" s="48" customFormat="1" ht="94.5" customHeight="1">
      <c r="A71" s="28"/>
      <c r="B71" s="28"/>
      <c r="C71" s="28"/>
      <c r="D71" s="53"/>
      <c r="E71" s="28"/>
      <c r="F71" s="53"/>
      <c r="G71" s="28"/>
      <c r="H71" s="24"/>
      <c r="I71" s="23" t="s">
        <v>168</v>
      </c>
      <c r="J71" s="24"/>
      <c r="K71" s="55"/>
      <c r="L71" s="56"/>
      <c r="M71" s="55"/>
      <c r="N71" s="55"/>
      <c r="O71" s="55"/>
      <c r="P71" s="46"/>
      <c r="Q71" s="26"/>
      <c r="R71" s="26"/>
      <c r="S71" s="26"/>
      <c r="T71" s="26"/>
      <c r="U71" s="35"/>
      <c r="V71" s="49"/>
      <c r="W71" s="31"/>
      <c r="X71" s="31"/>
      <c r="Y71" s="31"/>
    </row>
    <row r="72" spans="1:25" s="48" customFormat="1" ht="69.75" customHeight="1">
      <c r="A72" s="28"/>
      <c r="B72" s="28"/>
      <c r="C72" s="28"/>
      <c r="D72" s="53"/>
      <c r="E72" s="28"/>
      <c r="F72" s="53"/>
      <c r="G72" s="28"/>
      <c r="H72" s="24"/>
      <c r="I72" s="23" t="s">
        <v>169</v>
      </c>
      <c r="J72" s="24"/>
      <c r="K72" s="55"/>
      <c r="L72" s="56"/>
      <c r="M72" s="55"/>
      <c r="N72" s="55"/>
      <c r="O72" s="55"/>
      <c r="P72" s="46"/>
      <c r="Q72" s="31"/>
      <c r="R72" s="31"/>
      <c r="S72" s="31"/>
      <c r="T72" s="31"/>
      <c r="U72" s="31"/>
      <c r="V72" s="49"/>
      <c r="W72" s="31"/>
      <c r="X72" s="31"/>
      <c r="Y72" s="31"/>
    </row>
    <row r="73" spans="1:25" ht="41.25" customHeight="1">
      <c r="A73" s="28">
        <v>105020</v>
      </c>
      <c r="B73" s="28" t="s">
        <v>71</v>
      </c>
      <c r="C73" s="28">
        <v>1079</v>
      </c>
      <c r="D73" s="28" t="s">
        <v>87</v>
      </c>
      <c r="E73" s="87">
        <v>2</v>
      </c>
      <c r="F73" s="53" t="s">
        <v>72</v>
      </c>
      <c r="G73" s="82"/>
      <c r="H73" s="83"/>
      <c r="I73" s="93" t="s">
        <v>139</v>
      </c>
      <c r="J73" s="102"/>
      <c r="K73" s="103"/>
      <c r="L73" s="103"/>
      <c r="M73" s="103"/>
      <c r="N73" s="103"/>
      <c r="O73" s="103"/>
      <c r="P73" s="103"/>
      <c r="Q73" s="102"/>
      <c r="R73" s="102"/>
      <c r="S73" s="102"/>
      <c r="T73" s="102"/>
      <c r="U73" s="102"/>
      <c r="V73" s="102"/>
      <c r="W73" s="102"/>
      <c r="X73" s="84"/>
      <c r="Y73" s="84"/>
    </row>
    <row r="74" spans="1:25" ht="89.25">
      <c r="A74" s="82"/>
      <c r="B74" s="82"/>
      <c r="C74" s="82"/>
      <c r="D74" s="82"/>
      <c r="E74" s="82"/>
      <c r="F74" s="82"/>
      <c r="G74" s="82"/>
      <c r="H74" s="83"/>
      <c r="I74" s="24" t="s">
        <v>140</v>
      </c>
      <c r="J74" s="68" t="s">
        <v>90</v>
      </c>
      <c r="K74" s="104">
        <v>1</v>
      </c>
      <c r="L74" s="104"/>
      <c r="M74" s="104">
        <v>1</v>
      </c>
      <c r="N74" s="103"/>
      <c r="O74" s="103"/>
      <c r="P74" s="103"/>
      <c r="Q74" s="102"/>
      <c r="R74" s="102"/>
      <c r="S74" s="102"/>
      <c r="T74" s="102"/>
      <c r="U74" s="102"/>
      <c r="V74" s="102"/>
      <c r="W74" s="102"/>
      <c r="X74" s="84"/>
      <c r="Y74" s="84"/>
    </row>
    <row r="75" spans="1:25" ht="30.75" customHeight="1">
      <c r="A75" s="82"/>
      <c r="B75" s="82"/>
      <c r="C75" s="82"/>
      <c r="D75" s="82"/>
      <c r="E75" s="82"/>
      <c r="F75" s="82"/>
      <c r="G75" s="82"/>
      <c r="H75" s="83"/>
      <c r="I75" s="24" t="s">
        <v>110</v>
      </c>
      <c r="J75" s="24" t="s">
        <v>141</v>
      </c>
      <c r="K75" s="103"/>
      <c r="L75" s="103"/>
      <c r="M75" s="103"/>
      <c r="N75" s="103"/>
      <c r="O75" s="103"/>
      <c r="P75" s="103"/>
      <c r="Q75" s="102"/>
      <c r="R75" s="102"/>
      <c r="S75" s="102"/>
      <c r="T75" s="102"/>
      <c r="U75" s="102"/>
      <c r="V75" s="102"/>
      <c r="W75" s="102"/>
      <c r="X75" s="84"/>
      <c r="Y75" s="84"/>
    </row>
    <row r="76" spans="1:25" ht="25.5">
      <c r="A76" s="82"/>
      <c r="B76" s="82"/>
      <c r="C76" s="82"/>
      <c r="D76" s="82"/>
      <c r="E76" s="82"/>
      <c r="F76" s="82"/>
      <c r="G76" s="82"/>
      <c r="H76" s="83"/>
      <c r="I76" s="24" t="s">
        <v>128</v>
      </c>
      <c r="J76" s="24" t="s">
        <v>142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3"/>
      <c r="W76" s="84"/>
      <c r="X76" s="84"/>
      <c r="Y76" s="84"/>
    </row>
    <row r="77" spans="1:25" ht="63.75">
      <c r="A77" s="82"/>
      <c r="B77" s="82"/>
      <c r="C77" s="82"/>
      <c r="D77" s="82"/>
      <c r="E77" s="82"/>
      <c r="F77" s="82"/>
      <c r="G77" s="82"/>
      <c r="H77" s="83"/>
      <c r="I77" s="42" t="s">
        <v>130</v>
      </c>
      <c r="J77" s="82"/>
      <c r="K77" s="84"/>
      <c r="L77" s="84"/>
      <c r="M77" s="84"/>
      <c r="N77" s="84"/>
      <c r="O77" s="84"/>
      <c r="P77" s="46" t="s">
        <v>143</v>
      </c>
      <c r="Q77" s="84"/>
      <c r="R77" s="115">
        <v>30000</v>
      </c>
      <c r="S77" s="115">
        <v>30000</v>
      </c>
      <c r="T77" s="84">
        <v>0</v>
      </c>
      <c r="U77" s="115">
        <f>T77-S77</f>
        <v>-30000</v>
      </c>
      <c r="V77" s="81" t="s">
        <v>177</v>
      </c>
      <c r="W77" s="84"/>
      <c r="X77" s="84"/>
      <c r="Y77" s="84"/>
    </row>
    <row r="78" spans="1:25" ht="51">
      <c r="A78" s="82"/>
      <c r="B78" s="82"/>
      <c r="C78" s="82"/>
      <c r="D78" s="82"/>
      <c r="E78" s="82"/>
      <c r="F78" s="82"/>
      <c r="G78" s="82"/>
      <c r="H78" s="83"/>
      <c r="I78" s="101" t="s">
        <v>132</v>
      </c>
      <c r="J78" s="82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3"/>
      <c r="W78" s="84"/>
      <c r="X78" s="84"/>
      <c r="Y78" s="84"/>
    </row>
    <row r="79" spans="1:25" ht="99.75" customHeight="1">
      <c r="A79" s="82"/>
      <c r="B79" s="82"/>
      <c r="C79" s="82"/>
      <c r="D79" s="82"/>
      <c r="E79" s="82"/>
      <c r="F79" s="82"/>
      <c r="G79" s="82"/>
      <c r="H79" s="83"/>
      <c r="I79" s="105" t="s">
        <v>144</v>
      </c>
      <c r="J79" s="82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3"/>
      <c r="W79" s="84"/>
      <c r="X79" s="84"/>
      <c r="Y79" s="84"/>
    </row>
    <row r="80" spans="1:25" ht="63.75">
      <c r="A80" s="82"/>
      <c r="B80" s="82"/>
      <c r="C80" s="82"/>
      <c r="D80" s="82"/>
      <c r="E80" s="82"/>
      <c r="F80" s="82"/>
      <c r="G80" s="82"/>
      <c r="H80" s="83"/>
      <c r="I80" s="42" t="s">
        <v>134</v>
      </c>
      <c r="J80" s="82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3"/>
      <c r="W80" s="84"/>
      <c r="X80" s="84"/>
      <c r="Y80" s="84"/>
    </row>
    <row r="81" spans="1:25" ht="51">
      <c r="A81" s="82"/>
      <c r="B81" s="82"/>
      <c r="C81" s="82"/>
      <c r="D81" s="82"/>
      <c r="E81" s="82"/>
      <c r="F81" s="82"/>
      <c r="G81" s="82"/>
      <c r="H81" s="83"/>
      <c r="I81" s="42" t="s">
        <v>133</v>
      </c>
      <c r="J81" s="82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3"/>
      <c r="W81" s="84"/>
      <c r="X81" s="84"/>
      <c r="Y81" s="84"/>
    </row>
    <row r="82" spans="1:16" ht="13.5">
      <c r="A82" s="141" t="s">
        <v>107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25" ht="63.75">
      <c r="A83" s="73">
        <v>105020</v>
      </c>
      <c r="B83" s="73" t="s">
        <v>71</v>
      </c>
      <c r="C83" s="73">
        <v>1079</v>
      </c>
      <c r="D83" s="53" t="s">
        <v>87</v>
      </c>
      <c r="E83" s="74">
        <v>1</v>
      </c>
      <c r="F83" s="79">
        <v>1</v>
      </c>
      <c r="G83" s="73"/>
      <c r="H83" s="75" t="s">
        <v>108</v>
      </c>
      <c r="I83" s="75" t="s">
        <v>174</v>
      </c>
      <c r="J83" s="75" t="s">
        <v>86</v>
      </c>
      <c r="K83" s="76"/>
      <c r="L83" s="76"/>
      <c r="M83" s="76"/>
      <c r="N83" s="76"/>
      <c r="O83" s="77"/>
      <c r="P83" s="78"/>
      <c r="Q83" s="84"/>
      <c r="R83" s="84"/>
      <c r="S83" s="84"/>
      <c r="T83" s="84"/>
      <c r="U83" s="84"/>
      <c r="V83" s="83"/>
      <c r="W83" s="84"/>
      <c r="X83" s="84"/>
      <c r="Y83" s="84"/>
    </row>
    <row r="84" spans="1:25" ht="63.75">
      <c r="A84" s="32"/>
      <c r="B84" s="32"/>
      <c r="C84" s="32"/>
      <c r="D84" s="32"/>
      <c r="E84" s="62"/>
      <c r="F84" s="63"/>
      <c r="G84" s="32"/>
      <c r="H84" s="24"/>
      <c r="I84" s="24" t="s">
        <v>109</v>
      </c>
      <c r="K84" s="108"/>
      <c r="L84" s="57"/>
      <c r="M84" s="57"/>
      <c r="N84" s="57"/>
      <c r="O84" s="55"/>
      <c r="P84" s="46"/>
      <c r="Q84" s="97">
        <v>478.5</v>
      </c>
      <c r="R84" s="97"/>
      <c r="S84" s="97">
        <f>R84+Q84</f>
        <v>478.5</v>
      </c>
      <c r="T84" s="97">
        <v>328.8</v>
      </c>
      <c r="U84" s="115">
        <f>T84-S84</f>
        <v>-149.7</v>
      </c>
      <c r="V84" s="117" t="s">
        <v>113</v>
      </c>
      <c r="W84" s="84"/>
      <c r="X84" s="84"/>
      <c r="Y84" s="84"/>
    </row>
    <row r="85" spans="1:25" ht="25.5">
      <c r="A85" s="32"/>
      <c r="B85" s="32"/>
      <c r="C85" s="32"/>
      <c r="D85" s="32"/>
      <c r="E85" s="62"/>
      <c r="F85" s="63"/>
      <c r="G85" s="32"/>
      <c r="H85" s="24"/>
      <c r="I85" s="94" t="s">
        <v>110</v>
      </c>
      <c r="J85" s="28" t="s">
        <v>111</v>
      </c>
      <c r="K85" s="57"/>
      <c r="L85" s="57"/>
      <c r="M85" s="57"/>
      <c r="N85" s="57"/>
      <c r="O85" s="55"/>
      <c r="P85" s="46"/>
      <c r="Q85" s="84"/>
      <c r="R85" s="84"/>
      <c r="S85" s="84"/>
      <c r="T85" s="84"/>
      <c r="U85" s="84"/>
      <c r="V85" s="83"/>
      <c r="W85" s="84"/>
      <c r="X85" s="84"/>
      <c r="Y85" s="84"/>
    </row>
    <row r="86" spans="1:25" ht="25.5">
      <c r="A86" s="32"/>
      <c r="B86" s="32"/>
      <c r="C86" s="32"/>
      <c r="D86" s="32"/>
      <c r="E86" s="62"/>
      <c r="F86" s="63"/>
      <c r="G86" s="32"/>
      <c r="H86" s="24"/>
      <c r="I86" s="80" t="s">
        <v>112</v>
      </c>
      <c r="J86" s="28">
        <v>478.5</v>
      </c>
      <c r="K86" s="57"/>
      <c r="L86" s="57"/>
      <c r="M86" s="57"/>
      <c r="N86" s="57"/>
      <c r="O86" s="55"/>
      <c r="P86" s="46"/>
      <c r="Q86" s="84"/>
      <c r="R86" s="84"/>
      <c r="S86" s="84"/>
      <c r="T86" s="84"/>
      <c r="U86" s="84"/>
      <c r="V86" s="83"/>
      <c r="W86" s="84"/>
      <c r="X86" s="84"/>
      <c r="Y86" s="84"/>
    </row>
    <row r="87" spans="1:25" ht="51">
      <c r="A87" s="32"/>
      <c r="B87" s="32"/>
      <c r="C87" s="32"/>
      <c r="D87" s="32"/>
      <c r="E87" s="62"/>
      <c r="F87" s="63"/>
      <c r="G87" s="32"/>
      <c r="H87" s="24"/>
      <c r="I87" s="24" t="s">
        <v>114</v>
      </c>
      <c r="J87" s="24"/>
      <c r="K87" s="57"/>
      <c r="L87" s="57"/>
      <c r="M87" s="57"/>
      <c r="N87" s="57"/>
      <c r="O87" s="55"/>
      <c r="P87" s="46"/>
      <c r="Q87" s="84"/>
      <c r="R87" s="84"/>
      <c r="S87" s="84"/>
      <c r="T87" s="84"/>
      <c r="U87" s="84"/>
      <c r="V87" s="83"/>
      <c r="W87" s="84"/>
      <c r="X87" s="84"/>
      <c r="Y87" s="84"/>
    </row>
    <row r="88" spans="1:25" ht="12.75">
      <c r="A88" s="32"/>
      <c r="B88" s="32"/>
      <c r="C88" s="32"/>
      <c r="D88" s="32"/>
      <c r="E88" s="62"/>
      <c r="F88" s="63"/>
      <c r="G88" s="32"/>
      <c r="H88" s="24"/>
      <c r="I88" s="42"/>
      <c r="J88" s="24"/>
      <c r="K88" s="57"/>
      <c r="L88" s="57"/>
      <c r="M88" s="57"/>
      <c r="N88" s="57"/>
      <c r="O88" s="55"/>
      <c r="P88" s="46"/>
      <c r="Q88" s="84"/>
      <c r="R88" s="84"/>
      <c r="S88" s="84"/>
      <c r="T88" s="84"/>
      <c r="U88" s="84"/>
      <c r="V88" s="83"/>
      <c r="W88" s="84"/>
      <c r="X88" s="84"/>
      <c r="Y88" s="84"/>
    </row>
    <row r="89" spans="1:25" ht="12.75">
      <c r="A89" s="82"/>
      <c r="B89" s="82"/>
      <c r="C89" s="82"/>
      <c r="D89" s="82"/>
      <c r="E89" s="82"/>
      <c r="F89" s="82"/>
      <c r="G89" s="82"/>
      <c r="H89" s="83"/>
      <c r="I89" s="85"/>
      <c r="J89" s="82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3"/>
      <c r="W89" s="84"/>
      <c r="X89" s="84"/>
      <c r="Y89" s="84"/>
    </row>
    <row r="90" spans="1:25" ht="12.75">
      <c r="A90" s="82"/>
      <c r="B90" s="82"/>
      <c r="C90" s="82"/>
      <c r="D90" s="82"/>
      <c r="E90" s="82"/>
      <c r="F90" s="82"/>
      <c r="G90" s="82"/>
      <c r="H90" s="83"/>
      <c r="I90" s="81"/>
      <c r="J90" s="82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3"/>
      <c r="W90" s="84"/>
      <c r="X90" s="84"/>
      <c r="Y90" s="84"/>
    </row>
    <row r="91" spans="1:25" ht="12.75">
      <c r="A91" s="82"/>
      <c r="B91" s="82"/>
      <c r="C91" s="82"/>
      <c r="D91" s="82"/>
      <c r="E91" s="82"/>
      <c r="F91" s="82"/>
      <c r="G91" s="82"/>
      <c r="H91" s="83"/>
      <c r="I91" s="42"/>
      <c r="J91" s="82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3"/>
      <c r="W91" s="84"/>
      <c r="X91" s="84"/>
      <c r="Y91" s="84"/>
    </row>
    <row r="92" spans="1:25" ht="12.75">
      <c r="A92" s="82"/>
      <c r="B92" s="82"/>
      <c r="C92" s="82"/>
      <c r="D92" s="82"/>
      <c r="E92" s="82"/>
      <c r="F92" s="82"/>
      <c r="G92" s="82"/>
      <c r="H92" s="83"/>
      <c r="I92" s="42"/>
      <c r="J92" s="82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3"/>
      <c r="W92" s="84"/>
      <c r="X92" s="84"/>
      <c r="Y92" s="84"/>
    </row>
  </sheetData>
  <sheetProtection/>
  <mergeCells count="31">
    <mergeCell ref="A82:P82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I1:I2"/>
    <mergeCell ref="J1:J2"/>
    <mergeCell ref="K1:P1"/>
    <mergeCell ref="Q1:V1"/>
    <mergeCell ref="W1:Y1"/>
    <mergeCell ref="D2:E2"/>
    <mergeCell ref="A1:A2"/>
    <mergeCell ref="B1:B2"/>
    <mergeCell ref="C1:E1"/>
    <mergeCell ref="F1:F2"/>
    <mergeCell ref="G1:G2"/>
    <mergeCell ref="H1:H2"/>
    <mergeCell ref="A33:A34"/>
    <mergeCell ref="B33:B34"/>
    <mergeCell ref="C33:C34"/>
    <mergeCell ref="A25:A27"/>
    <mergeCell ref="B25:B27"/>
    <mergeCell ref="C25:C27"/>
    <mergeCell ref="A29:A32"/>
    <mergeCell ref="B29:B32"/>
    <mergeCell ref="C29:C32"/>
  </mergeCells>
  <dataValidations count="15">
    <dataValidation type="custom" allowBlank="1" showInputMessage="1" showErrorMessage="1" sqref="K12">
      <formula1>IF(OR($O10="",ISBLANK($O10),$O10="ù³Ý³Ï³Ï³Ý",$O10="ß³Ñ³éáõÝ»ñÇ ù³Ý³ÏÁ",$O10="³ÏïÇíÇ Í³é³ÛáõÃÛ³Ý Ï³ÝË³ï»ëíáÕ Å³ÙÏ»ïÁ",$O10="³ÏïÇíÇ ï³ñÇùÁ"),ISNUMBER(K12),TRUE)</formula1>
    </dataValidation>
    <dataValidation type="custom" allowBlank="1" showInputMessage="1" showErrorMessage="1" sqref="K8:K11 K13:K14">
      <formula1>IF(OR($O7="",ISBLANK($O7),$O7="ù³Ý³Ï³Ï³Ý",$O7="ß³Ñ³éáõÝ»ñÇ ù³Ý³ÏÁ",$O7="³ÏïÇíÇ Í³é³ÛáõÃÛ³Ý Ï³ÝË³ï»ëíáÕ Å³ÙÏ»ïÁ",$O7="³ÏïÇíÇ ï³ñÇùÁ"),ISNUMBER(K8),TRUE)</formula1>
    </dataValidation>
    <dataValidation type="custom" allowBlank="1" showInputMessage="1" showErrorMessage="1" sqref="N14 N12">
      <formula1>IF(OR($O12="",ISBLANK($O12),$O12="ù³Ý³Ï³Ï³Ý",$O12="ß³Ñ³éáõÝ»ñÇ ù³Ý³ÏÁ",$O12="³ÏïÇíÇ Í³é³ÛáõÃÛ³Ý Ï³ÝË³ï»ëíáÕ Å³ÙÏ»ïÁ",$O12="í³ñÏ ëï³óáÕ ³ÝÓ³Ýó ù³Ý³ÏÁ",$O12="í³ñÏ ëï³óáÕ Ï³½Ù³Ï»ñåáõÃÛáõÝÝ»ñÇ ù³Ý³ÏÁ"),ISNUMBER(N14),TRUE)</formula1>
    </dataValidation>
    <dataValidation type="custom" allowBlank="1" showInputMessage="1" showErrorMessage="1" sqref="N7 K38:L66 L67 K69:L71 N38:N72">
      <formula1>IF(OR($O7="",ISBLANK($O7),$O7="ù³Ý³Ï³Ï³Ý",$O7="ß³Ñ³éáõÝ»ñÇ ù³Ý³ÏÁ",$O7="³ÏïÇíÇ Í³é³ÛáõÃÛ³Ý Ï³ÝË³ï»ëíáÕ Å³ÙÏ»ïÁ",$O7="í³ñÏ ëï³óáÕ ³ÝÓ³Ýó ù³Ý³ÏÁ",$O7="í³ñÏ ëï³óáÕ Ï³½Ù³Ï»ñåáõÃÛáõÝÝ»ñÇ ù³Ý³ÏÁ"),ISNUMBER(N7),TRUE)</formula1>
    </dataValidation>
    <dataValidation type="custom" allowBlank="1" showInputMessage="1" showErrorMessage="1" sqref="K7 K72 K67:K68">
      <formula1>IF(OR($O7="",ISBLANK($O7),$O7="ù³Ý³Ï³Ï³Ý",$O7="ß³Ñ³éáõÝ»ñÇ ù³Ý³ÏÁ",$O7="³ÏïÇíÇ Í³é³ÛáõÃÛ³Ý Ï³ÝË³ï»ëíáÕ Å³ÙÏ»ïÁ",$O7="³ÏïÇíÇ ï³ñÇùÁ"),ISNUMBER(K7),TRUE)</formula1>
    </dataValidation>
    <dataValidation type="custom" allowBlank="1" showInputMessage="1" showErrorMessage="1" sqref="N8 N10:N11">
      <formula1>IF(OR($O7="",ISBLANK($O7),$O7="ù³Ý³Ï³Ï³Ý",$O7="ß³Ñ³éáõÝ»ñÇ ù³Ý³ÏÁ",$O7="³ÏïÇíÇ Í³é³ÛáõÃÛ³Ý Ï³ÝË³ï»ëíáÕ Å³ÙÏ»ïÁ",$O7="í³ñÏ ëï³óáÕ ³ÝÓ³Ýó ù³Ý³ÏÁ",$O7="í³ñÏ ëï³óáÕ Ï³½Ù³Ï»ñåáõÃÛáõÝÝ»ñÇ ù³Ý³ÏÁ"),ISNUMBER(N8),TRUE)</formula1>
    </dataValidation>
    <dataValidation type="custom" allowBlank="1" showInputMessage="1" showErrorMessage="1" sqref="N9 N13">
      <formula1>IF(OR($O6="",ISBLANK($O6),$O6="ù³Ý³Ï³Ï³Ý",$O6="ß³Ñ³éáõÝ»ñÇ ù³Ý³ÏÁ",$O6="³ÏïÇíÇ Í³é³ÛáõÃÛ³Ý Ï³ÝË³ï»ëíáÕ Å³ÙÏ»ïÁ",$O6="í³ñÏ ëï³óáÕ ³ÝÓ³Ýó ù³Ý³ÏÁ",$O6="í³ñÏ ëï³óáÕ Ï³½Ù³Ï»ñåáõÃÛáõÝÝ»ñÇ ù³Ý³ÏÁ"),ISNUMBER(N9),TRUE)</formula1>
    </dataValidation>
    <dataValidation type="whole" allowBlank="1" showInputMessage="1" showErrorMessage="1" sqref="E73 E83:E88 E4:E37 E45 E67">
      <formula1>1</formula1>
      <formula2>999</formula2>
    </dataValidation>
    <dataValidation type="whole" allowBlank="1" showInputMessage="1" showErrorMessage="1" sqref="C83:C88 C73 C25 C29:C37 C4:C23 C45 C53 C60 C67">
      <formula1>1000</formula1>
      <formula2>9999</formula2>
    </dataValidation>
    <dataValidation type="list" allowBlank="1" showInputMessage="1" showErrorMessage="1" sqref="B83:B88 B73 B25 B4:B23 B45 B29:B37 B53 B60 B67">
      <formula1>#REF!</formula1>
    </dataValidation>
    <dataValidation type="list" allowBlank="1" showInputMessage="1" showErrorMessage="1" sqref="D84:D88 D4:D36">
      <formula1>#REF!</formula1>
    </dataValidation>
    <dataValidation type="list" allowBlank="1" showInputMessage="1" showErrorMessage="1" sqref="G83:G88 G4:G37 G45">
      <formula1>#REF!</formula1>
    </dataValidation>
    <dataValidation type="list" allowBlank="1" showInputMessage="1" showErrorMessage="1" sqref="J74 J63:J66 J59:J61 J41:J45 J68:J72">
      <formula1>#REF!</formula1>
    </dataValidation>
    <dataValidation type="decimal" allowBlank="1" showInputMessage="1" showErrorMessage="1" sqref="R1:R3">
      <formula1>-10000000000000000</formula1>
      <formula2>99999999999999</formula2>
    </dataValidation>
    <dataValidation type="decimal" allowBlank="1" showInputMessage="1" showErrorMessage="1" sqref="Q67 Q4 T4">
      <formula1>0</formula1>
      <formula2>9999999999</formula2>
    </dataValidation>
  </dataValidations>
  <printOptions/>
  <pageMargins left="0" right="0" top="0" bottom="0" header="0" footer="0"/>
  <pageSetup horizontalDpi="600" verticalDpi="600" orientation="landscape" paperSize="9" scale="76" r:id="rId1"/>
  <colBreaks count="1" manualBreakCount="1">
    <brk id="1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Hashvapah5</dc:creator>
  <cp:keywords/>
  <dc:description/>
  <cp:lastModifiedBy>Windows User</cp:lastModifiedBy>
  <cp:lastPrinted>2018-07-11T11:45:37Z</cp:lastPrinted>
  <dcterms:created xsi:type="dcterms:W3CDTF">2007-06-08T11:55:52Z</dcterms:created>
  <dcterms:modified xsi:type="dcterms:W3CDTF">2019-06-10T10:40:22Z</dcterms:modified>
  <cp:category/>
  <cp:version/>
  <cp:contentType/>
  <cp:contentStatus/>
</cp:coreProperties>
</file>