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05" firstSheet="24" activeTab="29"/>
  </bookViews>
  <sheets>
    <sheet name="առողջ" sheetId="1" r:id="rId1"/>
    <sheet name="առողջ հաշ." sheetId="2" r:id="rId2"/>
    <sheet name="արդար" sheetId="3" r:id="rId3"/>
    <sheet name="արդար հաշ." sheetId="4" r:id="rId4"/>
    <sheet name="արտակարգ" sheetId="5" r:id="rId5"/>
    <sheet name="արտակարգ հաշ." sheetId="6" r:id="rId6"/>
    <sheet name="կառ." sheetId="7" r:id="rId7"/>
    <sheet name="կառ.հաշ." sheetId="8" r:id="rId8"/>
    <sheet name="բնապահպ." sheetId="9" r:id="rId9"/>
    <sheet name="բնապահպ.հաշ." sheetId="10" r:id="rId10"/>
    <sheet name="գյուղ. " sheetId="11" r:id="rId11"/>
    <sheet name="գյուղ.հաշ." sheetId="12" r:id="rId12"/>
    <sheet name="էներգետ." sheetId="13" r:id="rId13"/>
    <sheet name="էներգետ.հաշ." sheetId="14" r:id="rId14"/>
    <sheet name="էկոնոմ" sheetId="15" r:id="rId15"/>
    <sheet name="էկոնոմ.հաշվ." sheetId="16" r:id="rId16"/>
    <sheet name="կրթութ." sheetId="17" r:id="rId17"/>
    <sheet name="կրթութ.հաշ." sheetId="18" r:id="rId18"/>
    <sheet name="պաշտպ." sheetId="19" r:id="rId19"/>
    <sheet name="պաշտպ.հաշվ" sheetId="20" r:id="rId20"/>
    <sheet name="սպորտ" sheetId="21" r:id="rId21"/>
    <sheet name="սպորտ հաշվ." sheetId="22" r:id="rId22"/>
    <sheet name="կապ և տրանսպ" sheetId="23" r:id="rId23"/>
    <sheet name="կապ և տրանսպ. հաշ." sheetId="24" r:id="rId24"/>
    <sheet name="քաղաքաշին" sheetId="25" r:id="rId25"/>
    <sheet name="քաղաքաշի.հաշ." sheetId="26" r:id="rId26"/>
    <sheet name="ջրային" sheetId="27" r:id="rId27"/>
    <sheet name="ջրային հաշվ." sheetId="28" r:id="rId28"/>
    <sheet name="հեռուստառադիո" sheetId="29" r:id="rId29"/>
    <sheet name="հեռուստառադիո հաշվ." sheetId="30" r:id="rId30"/>
    <sheet name="Sheet1" sheetId="31" r:id="rId31"/>
  </sheets>
  <definedNames/>
  <calcPr fullCalcOnLoad="1"/>
</workbook>
</file>

<file path=xl/sharedStrings.xml><?xml version="1.0" encoding="utf-8"?>
<sst xmlns="http://schemas.openxmlformats.org/spreadsheetml/2006/main" count="1222" uniqueCount="222">
  <si>
    <t>Տեղեկանք</t>
  </si>
  <si>
    <t>Հայաստանի Հանրապետության պետական կառավարման մարմինների կողմից  ֆինանսատնտեսական մոնիտորինգի իրականացման ընթացքում Հայաստանի Հանրապետության կառավարությանն առընթեր պետական գույքի կառավարման վարչությանը տրամադրվող ցուցանիշների վերաբերյալ</t>
  </si>
  <si>
    <t>հ/հ</t>
  </si>
  <si>
    <t>Առևտրային կազմակերպության անվանումը</t>
  </si>
  <si>
    <t>Պետական մասնակցության չափը /%/</t>
  </si>
  <si>
    <t>Ընդամենը ոչ ընթացիկ ակտիվներ /ձև 1 տող 080/, այդ թվում</t>
  </si>
  <si>
    <t>Հիմնական միջոցներ /ձև 1 տող 010/</t>
  </si>
  <si>
    <t>Ընդամենը ընթացիկ ակտիվներ  /ձև 1 տող 220/</t>
  </si>
  <si>
    <t>Այդ թվում</t>
  </si>
  <si>
    <t>Ընդամենը սեփական կապիտալ  /ձև 1 տող 300/</t>
  </si>
  <si>
    <t>Ընդամենը ոչ ընթացիկ պարտավորություններ /ձև 1 տող 360/, այդ թվում</t>
  </si>
  <si>
    <t>Ընդամենը ընթացիկ պարտավորություններ/ձև 1 տող 490/</t>
  </si>
  <si>
    <t>Հաշվեկշիռ /ձև 1 տող 230 (500)/</t>
  </si>
  <si>
    <t>Արտադրանքի,ապրանքների,աշխատանքների, ծառայությունների իրացումից հասույթ  /ձև N 2 տող 010/, այդ թվում</t>
  </si>
  <si>
    <t>Զուտ շահույթ (վնաս) շահութահարկի գծով ծախսի նվազեցումից հետո  /ձև N 2 տող 180/</t>
  </si>
  <si>
    <t>Աշխատողների միջին ցուցակային թիվը, այդ թվում</t>
  </si>
  <si>
    <t>Դեբիտորական     պարտքեր վաճառքի գծով  /ձև 1 տող 160/</t>
  </si>
  <si>
    <t>Դրամական միջոցներ և դրանց համարժեքներ /ձև 1 տող 200/</t>
  </si>
  <si>
    <t>Կանոնադրական  (բաժնեհավաք) կապիտալի զուտ գումար /ձև 1 տող 240/</t>
  </si>
  <si>
    <t>Կուտակված շահույթ (վնաս) /ձև 1 տող 270/</t>
  </si>
  <si>
    <t>Պահուստային կապիտալ /ձև 1 տող 280/</t>
  </si>
  <si>
    <t>Կրեդիտորական պարտքեր գնումների գծով /ձև 1 տող 390/</t>
  </si>
  <si>
    <t>Կարճաժամկետ կրեդիտորական պարտքեր բյուջեին /ձև 1 տող 410/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</si>
  <si>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</si>
  <si>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</si>
  <si>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</si>
  <si>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</si>
  <si>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</si>
  <si>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</si>
  <si>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</si>
  <si>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</si>
  <si>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</si>
  <si>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</si>
  <si>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</si>
  <si>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</si>
  <si>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</si>
  <si>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</si>
  <si>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</si>
  <si>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</si>
  <si>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</si>
  <si>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</si>
  <si>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</si>
  <si>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</si>
  <si>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Մոնիտորինգի ցուցանիշներ</t>
  </si>
  <si>
    <t>հավելված 1</t>
  </si>
  <si>
    <t xml:space="preserve">Բացարձակ իրացվելիության գործակից  </t>
  </si>
  <si>
    <t xml:space="preserve">Իրացվելիության ընդհանուր գործակից </t>
  </si>
  <si>
    <t xml:space="preserve">Սեփական շրջանառու կապիտալ </t>
  </si>
  <si>
    <t xml:space="preserve">Սեփական շրջանառու միջոցներով ապահովվածության գործակից </t>
  </si>
  <si>
    <t xml:space="preserve">Ֆինանսավորման գործակից </t>
  </si>
  <si>
    <t>Ակտիվների շահութաբերություն %</t>
  </si>
  <si>
    <t>Ընթացիկ ակտիվների շահութաբերություն %</t>
  </si>
  <si>
    <t>Սեփական կապիտալի շահութաբերություն %</t>
  </si>
  <si>
    <t>Ընթացիկ ակտիվների կազմում դժվար իրացվող ակտիվների մասը %</t>
  </si>
  <si>
    <t xml:space="preserve">Դժվար իրացվող և արագ իրացվող ակտիվներիհարաբերակցություն % </t>
  </si>
  <si>
    <t xml:space="preserve">Ֆինանսական անկախության գործակից  </t>
  </si>
  <si>
    <t xml:space="preserve">Ֆինանսական կայունության գործակից </t>
  </si>
  <si>
    <t xml:space="preserve">Ներդրման գործակից </t>
  </si>
  <si>
    <t>Ակտիվների շրջանառելիության գործակից</t>
  </si>
  <si>
    <t>Ընթացիկ ակտիվների շրջանառելիության գործակից</t>
  </si>
  <si>
    <t>Վաճառքի /իրացման/ շահութաբերություն %</t>
  </si>
  <si>
    <t>Պարտավորությունների և սեփական կապիտալի հարաբերակցության գործակից</t>
  </si>
  <si>
    <t>ՀՀ արդարադատության նախարարություն</t>
  </si>
  <si>
    <t>հավելված 2</t>
  </si>
  <si>
    <t>ՀՀ կառավարության աշխատակազմ</t>
  </si>
  <si>
    <t xml:space="preserve">Ընթացիկ ակտիվների շահութաբերություն % </t>
  </si>
  <si>
    <t>Ընդամենը</t>
  </si>
  <si>
    <t>&lt;Ագրոսպասարկում&gt;ՓԲԸ</t>
  </si>
  <si>
    <t>ՀՀ գյուղատնտեսության նախարարություն</t>
  </si>
  <si>
    <t>հավելված 7</t>
  </si>
  <si>
    <t>&lt;ՀԱԷԿ&gt;ՓԲԸ</t>
  </si>
  <si>
    <t>&lt;Երևանի ՋԷԿ&gt;ՓԲԸ</t>
  </si>
  <si>
    <t>&lt;Որոտանի ՀԷԿՀ&gt;ՓԲԸ</t>
  </si>
  <si>
    <t>&lt;ԲԷՑ&gt;ՓԲԸ</t>
  </si>
  <si>
    <t>&lt;Էներգետիկական համակարգի օպերատոր&gt;ՓԲԸ</t>
  </si>
  <si>
    <t>&lt;Հաշվարկային կենտրոն&gt;ՓԲԸ</t>
  </si>
  <si>
    <t xml:space="preserve">&lt;Էներգակարգաբերում&gt; ՓԲԸ                                                      </t>
  </si>
  <si>
    <t>&lt;Էներգետիկայի գիտահետազոտական ինստիտուտ&gt; ՓԲԸ</t>
  </si>
  <si>
    <t>&lt;Հայատոմ&gt; ՓԲԸ</t>
  </si>
  <si>
    <t>&lt;Ռադիոակտիվ թափոնների վնասազերծում&gt; ՓԲԸ</t>
  </si>
  <si>
    <t xml:space="preserve">&lt;Անալիտիկ&gt; ՓԲԸ </t>
  </si>
  <si>
    <t>հավելված 8</t>
  </si>
  <si>
    <t>ՀՀ կրթության և գիտության նախարարություն</t>
  </si>
  <si>
    <t>հավելված 10</t>
  </si>
  <si>
    <t>ՀՀ պաշտպանության նախարարություն</t>
  </si>
  <si>
    <t>հավելված 12</t>
  </si>
  <si>
    <t>ՀՀ սպորտի և երիտասարդության հարցերի նախարարություն</t>
  </si>
  <si>
    <t>հավելված 13</t>
  </si>
  <si>
    <t>հավելված 14</t>
  </si>
  <si>
    <t>Հաշվետու ժամանակաշրջան</t>
  </si>
  <si>
    <t xml:space="preserve">&lt;&lt;Կրթության ազգային ինստիտուտ&gt;&gt; ՓԲԸ </t>
  </si>
  <si>
    <t>&lt;&lt;65 Ռազմական գործարան&gt;&gt; ՓԲԸ</t>
  </si>
  <si>
    <t>&lt;&lt;Լազերային տեխնիկա&gt;&gt; ՓԲԸ</t>
  </si>
  <si>
    <t>&lt;&lt;Արմենիկում&gt;&gt; ՓԲԸ</t>
  </si>
  <si>
    <t>&lt;&lt;Զինառ&gt;&gt; ՓԲԸ</t>
  </si>
  <si>
    <t>&lt;&lt;Արմ-Աէրո&gt;&gt; ՓԲԸ</t>
  </si>
  <si>
    <t>&lt;&lt;Գառնի-Լեռ ԳԱՄ&gt;&gt;ԲԲԸ</t>
  </si>
  <si>
    <t>&lt;&lt;Չարենցավանի հաստոցաշինական գործարան&gt;&gt;ԲԲԸ</t>
  </si>
  <si>
    <t>&lt;&lt;Պատնեշ&gt;&gt;ՓԲԸ</t>
  </si>
  <si>
    <t>&lt;&lt;ԵրՄԱԳ&gt;&gt; ՓԲԸ</t>
  </si>
  <si>
    <t>&lt;&lt;Հենակետ&gt;&gt;ՓԲԸ</t>
  </si>
  <si>
    <t>&lt;&lt;Հավաքական թիմերի մարզական կենտրոն&gt;&gt; ՓԲԸ</t>
  </si>
  <si>
    <t>&lt;&lt;Վնասվածքաբանության և օրթոպեդիայի գիտական կենտրոն&gt;&gt; ՓԲԸ</t>
  </si>
  <si>
    <t>&lt;&lt;Ֆանարջյանի անվան ուռուցքաբանության ազգային կենտրոն &gt;&gt; ՓԲԸ</t>
  </si>
  <si>
    <t>&lt;&lt;Պրոֆ.Ռ.Օ. Յոլյանի անվ. արյունաբանական կենտրոն&gt;&gt; ՓԲԸ</t>
  </si>
  <si>
    <t>&lt;&lt;Սևանի հոգեբուժական հիվանդանոց&gt;&gt; ՓԲԸ</t>
  </si>
  <si>
    <t>&lt;&lt;Հատուկ պոլիկլինիկա&gt;&gt; ՓԲԸ</t>
  </si>
  <si>
    <t>&lt;&lt;Երևանի երկաթուղու պոլիկլինիկա&gt;&gt; ՓԲԸ</t>
  </si>
  <si>
    <t>&lt;&lt;Ճառագայթային բժշկության և այրվածքների գիտական կենտրոն&gt;&gt; ՓԲԸ</t>
  </si>
  <si>
    <t>հավելված 11</t>
  </si>
  <si>
    <t>&lt;Էլեկտրոնային կառավարման ենթակառուցվածքների ներդրման գրասենյակ&gt;ՓԲԸ</t>
  </si>
  <si>
    <t>&lt;&lt;Ն.Նորքի ուսանողական ավան&gt;&gt;ՓԲԸ</t>
  </si>
  <si>
    <t>ՀՀ բնապահպանության նախարարություն</t>
  </si>
  <si>
    <t>հավելված 6</t>
  </si>
  <si>
    <t>&lt;&lt;Տեխնիկական մշակաբույսերի փորձարարական կայան&gt;&gt; ՊՓԲԸ</t>
  </si>
  <si>
    <t>&lt;&lt;Գյումրիի սելեկցիոն կայան&gt;&gt;  ՓԲԸ</t>
  </si>
  <si>
    <t>ՀՀ առողջապահության նախարարություն</t>
  </si>
  <si>
    <t>Ընդամենը եկամուտներ</t>
  </si>
  <si>
    <t>Ընդամենը հիմնական գործունեությունից եկամուտներ</t>
  </si>
  <si>
    <t>Ընդամենը ծախսեր</t>
  </si>
  <si>
    <t>Ընդամենը հիմնական գործունեությունից ծախսեր</t>
  </si>
  <si>
    <t>&lt;&lt;Սուրբ Գրիգոր Լուսավորիչ&gt;&gt; ԲԿ  ՓԲԸ</t>
  </si>
  <si>
    <t>ՀՀ պետական բյուջե վճարված շահութաբաժինների գումարը</t>
  </si>
  <si>
    <t>ՀՀ պետական բյուջե վճարված շահութաբաժնի գումարը</t>
  </si>
  <si>
    <t>ՀՀպետական բյուջե վճարված շահութաբաժնի գումարը</t>
  </si>
  <si>
    <t>Ընդամենը  ծախսեր</t>
  </si>
  <si>
    <t>Ընդամենը հիմնական գործունեությունից  ծախսեր</t>
  </si>
  <si>
    <t>AKTIV</t>
  </si>
  <si>
    <t>PASSIV</t>
  </si>
  <si>
    <t>GR6</t>
  </si>
  <si>
    <t>GR14</t>
  </si>
  <si>
    <t xml:space="preserve">&lt;&lt;Ծաղկաձոր գլխավոր մարզահամալիր&gt;&gt; ՓԲԸ   </t>
  </si>
  <si>
    <t xml:space="preserve">&lt;&lt;Հայջրմուղկոյուղի&gt;&gt; ՓԲԸ </t>
  </si>
  <si>
    <t xml:space="preserve">&lt;&lt;Լոռի-ջրմուղկոյուղի&gt;&gt; ՓԲԸ </t>
  </si>
  <si>
    <t xml:space="preserve">&lt;&lt;Շիրակ-ջրմուղկոյուղի&gt;&gt; ՓԲԸ </t>
  </si>
  <si>
    <t xml:space="preserve">&lt;&lt; Նոր Ակունք&gt;&gt; ՓԲԸ </t>
  </si>
  <si>
    <t xml:space="preserve">                      </t>
  </si>
  <si>
    <t>հավելված 9</t>
  </si>
  <si>
    <t>հավելված 15</t>
  </si>
  <si>
    <t>&lt;&lt;Տեղեկատվական ապահովման և ազդարարման կենտրոն&gt;&gt;ՓԲԸ</t>
  </si>
  <si>
    <t>&lt;&lt;Հատուկ լեռնափրկարար ծառայություն&gt;&gt; ՓԲԸ</t>
  </si>
  <si>
    <t>հավելված 4</t>
  </si>
  <si>
    <t>&lt;&lt;Հանրապետական անձավաբուժական կենտրոն&gt;&gt; ՓԲԸ</t>
  </si>
  <si>
    <t>4+6=17</t>
  </si>
  <si>
    <t>9+13+14=17</t>
  </si>
  <si>
    <t>&lt;&lt;Դ.Համբարձումյանի անվան ջրային օլ.հերթ.մասնագիտ. մանկապ.մարզադպրոց&gt;&gt;ՓԲԸ</t>
  </si>
  <si>
    <t>4+6</t>
  </si>
  <si>
    <t>11+15+17</t>
  </si>
  <si>
    <t>&lt;&lt;Նորք&gt;&gt; ինֆեկցիոն կլինիկական հիվանդանոց&gt;&gt; ՓԲԸ</t>
  </si>
  <si>
    <t>&lt;&lt;Ակադեմիկոս Ս.Ավդալբեկյանի անվան առողջապ. ազգային ինստիտուտ&gt;&gt; ՓԲԸ</t>
  </si>
  <si>
    <t>&lt;&lt;Դիլիջան&gt;&gt; մանկական հակատուբերկուլյոզային առողջարան&gt;&gt; ՓԲԸ</t>
  </si>
  <si>
    <t>&lt;&lt;Զվարթնոց ԱՕԿ &gt;&gt; ՓԲԸ</t>
  </si>
  <si>
    <t>«Հայկական միրգ» ԲԲԸ</t>
  </si>
  <si>
    <t>«Սալսա դիվելոփմենթ» ՓԲԸ</t>
  </si>
  <si>
    <t xml:space="preserve">&lt;&lt;Նուբարաշեն&gt;&gt; հոգեբուժական կենտրոն&gt;&gt; ՓԲԸ </t>
  </si>
  <si>
    <t>&lt;&lt;Օշական&gt;&gt; մանկական վերականգգնողական կենտրոն&gt;&gt; ՓԲԸ</t>
  </si>
  <si>
    <t>&lt;&lt;Նորք&gt;&gt; հոգեբուժական կենտրոն&gt;&gt; ՓԲԸ</t>
  </si>
  <si>
    <t>&lt;&lt;Ավան&gt;&gt; հոգեկան առողջության կենտրոն&gt;&gt; ՓԲԸ</t>
  </si>
  <si>
    <t>&lt;&lt;Նարկոլոգիական հանրապետական կենտրոն&gt;&gt; ՓԲԸ</t>
  </si>
  <si>
    <t>21</t>
  </si>
  <si>
    <t>&lt;&lt;Նևրոզների կլինիկա&gt;&gt;&gt; ՓԲԸ</t>
  </si>
  <si>
    <t>22</t>
  </si>
  <si>
    <t>«Ռադիոֆիզիկայի և էլեկտրոնիկայի ինստիտոեւտ» հատուկ կոնստրուկտորական բյուրո ՓԲԸ</t>
  </si>
  <si>
    <t xml:space="preserve">«ԼՏ-Պիրկալ» ՓԲԸ* </t>
  </si>
  <si>
    <t>&lt;&lt;Կրթություն թերթի խմբագրություն&gt;&gt;ՊՓԲԸ</t>
  </si>
  <si>
    <t>&lt;&lt;Գեղագիտության Ազգային Կենտրոն&gt;&gt; ՊՓԲԸ</t>
  </si>
  <si>
    <t>«Քաղաքաշինական ծրագրերի փորձագիտական կենտրոն»ԲԲԸ</t>
  </si>
  <si>
    <t>&lt;&lt;Մաշկաբանության և սեռավարակաբանական բժշկագիտական կենտրոն&gt;&gt; ՓԲԸ</t>
  </si>
  <si>
    <t>«Ռադիոիզոտոպների արտադրության կենտրոն» ՓԲԸ</t>
  </si>
  <si>
    <t>հավելված 5</t>
  </si>
  <si>
    <t>&lt;Մեծամորէներգոատոմ&gt; ՓԲԸ**</t>
  </si>
  <si>
    <t>ՀՀ էներգետիկ ենթակառուցվածքների և բնական պաշարների նախարարություն</t>
  </si>
  <si>
    <t>Հայստանի արտահանման ապահովագրական գործակալություն ԱՓԲԸ</t>
  </si>
  <si>
    <t>ՀՀ տնտեսական զարգացման և ներդրումների նախարարություն</t>
  </si>
  <si>
    <t>**ՀՀ կրթության և գիտության նախարարության կողմից տեղեկատվություն չի ներկայացվում, քանի որ ընկերությությունը գործունեություն չի ծավալում և ընկերության մասնաշենքերը  ՀՀ կառավարության 31.05.2007թ. թիվ 798-Ա և 29.11.2007թ. թիվ 1486-Ա որոշումներով հանձնվել են ՊԳԿՎ-ին՝ բնակիչների կողմից պարտքերը մարելուց հետո որպես բնակարային ֆոնդ նրանց նվիրաբերելու նպատակով:</t>
  </si>
  <si>
    <t>«Հայփոստ» ՓԲԸ**</t>
  </si>
  <si>
    <t>ՀՀ կառավարությանն առընթեր քաղաքաշինության պետական կոմիտե</t>
  </si>
  <si>
    <t>ՀՀ էներգետիկ ենթակառուցվածքների և բնական պաշարների նախարարության ջրային տնտեսության պետական կոմիտե</t>
  </si>
  <si>
    <t>«Հայաստանի հանրային հեռուստաընկերություն»ՓԲԸ</t>
  </si>
  <si>
    <t>«Հայաստանի հանրային ռադիոընկերություն»ՓԲԸ</t>
  </si>
  <si>
    <t>«Հոգևոր-մշակութային հանրային հեռուստաընկերություն»ՓԲԸ</t>
  </si>
  <si>
    <t>«Շիրակի հանրային հեռուստառադիո»ՓԲԸ</t>
  </si>
  <si>
    <t>ՀՀ հանրային հեռուստառադիոընկերության խորհուրդ</t>
  </si>
  <si>
    <t>«Հասարակական կարծիքի ուսումնասիրման կենտրոն»</t>
  </si>
  <si>
    <t>2017թ.  1-ին կիսամյակ</t>
  </si>
  <si>
    <t>&lt;&lt;Ակադեմիկոս Է.Գաբրիելյանի անվան դեղերի և բժշկակական տեխնոլոգիաների  փորձագիտ. կենտրոն&gt;&gt; ՓԲԸ</t>
  </si>
  <si>
    <t>&lt;&lt;Ն.Բ.Հակոբյանի անվան հիգենայի և մասնագիտական հիվանդությունների գիտահետազոտական ինստիտուտ&gt;&gt; ՓԲԸ</t>
  </si>
  <si>
    <t>23</t>
  </si>
  <si>
    <t>«Ճառագայթային բուժման կենտրոն» ՓԲԸ*</t>
  </si>
  <si>
    <t>* Ստեղծվել է ՀՀ կառավարության 24.03..2016թ. Թիվ 302-Ա որոշմամբ:</t>
  </si>
  <si>
    <t>2017թ. 1-ին կիսամյակ</t>
  </si>
  <si>
    <t>2017թ.1-ին կիսամյակ</t>
  </si>
  <si>
    <t>«Պաշտոնական տեղեկագիր» ՓԲԸ»</t>
  </si>
  <si>
    <t>«Պաշտոնական տեղեկագիր» ՓԲԸ</t>
  </si>
  <si>
    <t>հավելված 3</t>
  </si>
  <si>
    <t>&lt;&lt;Արտակարգ իրավիճակների օդանավակայան&gt;&gt; ՓԲԸ</t>
  </si>
  <si>
    <t>ՀՀ արտակարգ իրավիճակների նախարարություն</t>
  </si>
  <si>
    <t xml:space="preserve">2017թ.1-ին կիսամյակ </t>
  </si>
  <si>
    <t xml:space="preserve">          </t>
  </si>
  <si>
    <t>«Էներգաիմպեքս» ՓԲԸ</t>
  </si>
  <si>
    <t>&lt;&lt;Նաիրիտ-2&gt;&gt; ՓԲԸ</t>
  </si>
  <si>
    <t>Ըդամենը</t>
  </si>
  <si>
    <t>«Ստանդարտների ազգային ինստիտուտ » ՓԲԸ</t>
  </si>
  <si>
    <t>«Չափագիտության ազգային ինստիտուտ » ՓԲԸ</t>
  </si>
  <si>
    <t>* ՀՀ կառավարության 04.05.2017թ. N 462-Ա որոշման համաձայն Կոմետա ԲԲԸ-ն գտնվում է լուծարման գործընթացում։</t>
  </si>
  <si>
    <t xml:space="preserve">2017թ. 1-ին կիսամյակ  </t>
  </si>
  <si>
    <t>&lt;&lt;Ն.Նորքի ուսանողական ավան&gt;&gt;ՓԲԸ*</t>
  </si>
  <si>
    <r>
      <t>«Ռադիոֆիզիկայի և էլեկտրոնիկայի ինստիտոեւտ» հատուկ կոնստրուկտորական բյուրո ՓԲԸ</t>
    </r>
    <r>
      <rPr>
        <b/>
        <sz val="12"/>
        <rFont val="GHEA Grapalat"/>
        <family val="3"/>
      </rPr>
      <t>*</t>
    </r>
  </si>
  <si>
    <r>
      <rPr>
        <b/>
        <sz val="12"/>
        <rFont val="GHEA Grapalat"/>
        <family val="3"/>
      </rPr>
      <t>*</t>
    </r>
    <r>
      <rPr>
        <sz val="12"/>
        <rFont val="GHEA Grapalat"/>
        <family val="3"/>
      </rPr>
      <t xml:space="preserve"> 2017թ. 1-ին կիսամյակում գործունեություն չի իրականացրել, տեղեկատվություն չի ներկայացվել:</t>
    </r>
  </si>
  <si>
    <t xml:space="preserve">«Հատուկ կապ» ՓԲԸ </t>
  </si>
  <si>
    <t>«Վարչատնտեսական» ՓԲԸ</t>
  </si>
  <si>
    <t>«Հայավտոկայարան» ՓԲԸ</t>
  </si>
  <si>
    <t>«Հայաստանի հեռուստատեսային և ռադիոհաղորդիչ ցանց»ՓԲԸ</t>
  </si>
  <si>
    <t>«Արմկոսմոս»ՓԲԸ*</t>
  </si>
  <si>
    <t>*</t>
  </si>
  <si>
    <t>գործունեությունը ժամանակավորապես դադարեցված է</t>
  </si>
  <si>
    <t>ՀՀ տրանսպորտի,կապի և տեղեկատվական տեխնոլոգիաների նախարարություն</t>
  </si>
  <si>
    <t xml:space="preserve">                                                                                                                         </t>
  </si>
  <si>
    <t>«Արմկոսմոս»ՓԲԸ</t>
  </si>
  <si>
    <t>«Մելիորացիա» ՓԲԸ</t>
  </si>
  <si>
    <t>«Ջրառ» ՓԲԸ*</t>
  </si>
  <si>
    <t>* ՀՀ կառավարության 03.11.2016թ» թիվ 1207-Ա որոշմամբ «Ախուրյան-Արաքս-ջրառ» ՓԲԸ-ն  միացնելու ձևով վերակազմակերպվել է «Սևան-հրազդանյան-ջրառ» ՓԲԸ-ին« որն էլ վերանվանվել է «Ջրառ» ՓԲԸ-ի: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</si>
</sst>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_);\(0\)"/>
    <numFmt numFmtId="192" formatCode="#,##0.0"/>
    <numFmt numFmtId="193" formatCode="_(* #,##0.0_);_(* \(#,##0.0\);_(* &quot;-&quot;??_);_(@_)"/>
    <numFmt numFmtId="194" formatCode="_(* #,##0_);_(* \(#,##0\);_(* &quot;-&quot;??_);_(@_)"/>
  </numFmts>
  <fonts count="73">
    <font>
      <sz val="10"/>
      <name val="Arial"/>
      <family val="0"/>
    </font>
    <font>
      <sz val="8"/>
      <name val="Arial"/>
      <family val="2"/>
    </font>
    <font>
      <sz val="9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7"/>
      <name val="GHEA Grapalat"/>
      <family val="3"/>
    </font>
    <font>
      <b/>
      <sz val="8"/>
      <name val="GHEA Grapalat"/>
      <family val="3"/>
    </font>
    <font>
      <sz val="11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sz val="12"/>
      <name val="Times Armenian"/>
      <family val="1"/>
    </font>
    <font>
      <b/>
      <i/>
      <sz val="11"/>
      <name val="GHEA Grapalat"/>
      <family val="3"/>
    </font>
    <font>
      <b/>
      <u val="single"/>
      <sz val="8"/>
      <name val="GHEA Grapalat"/>
      <family val="3"/>
    </font>
    <font>
      <b/>
      <u val="single"/>
      <sz val="16"/>
      <name val="GHEA Grapalat"/>
      <family val="3"/>
    </font>
    <font>
      <b/>
      <i/>
      <sz val="12"/>
      <name val="GHEA Grapalat"/>
      <family val="3"/>
    </font>
    <font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GHEA Grapalat"/>
      <family val="3"/>
    </font>
    <font>
      <sz val="14"/>
      <name val="GHEA Grapalat"/>
      <family val="3"/>
    </font>
    <font>
      <sz val="8"/>
      <color indexed="8"/>
      <name val="GHEA Grapalat"/>
      <family val="3"/>
    </font>
    <font>
      <u val="single"/>
      <sz val="10"/>
      <name val="GHEA Grapalat"/>
      <family val="3"/>
    </font>
    <font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justify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2" fillId="0" borderId="2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center"/>
    </xf>
    <xf numFmtId="0" fontId="10" fillId="0" borderId="0" xfId="0" applyFont="1" applyAlignment="1">
      <alignment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justify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88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89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justify"/>
    </xf>
    <xf numFmtId="0" fontId="2" fillId="0" borderId="2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1" fontId="2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9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/>
    </xf>
    <xf numFmtId="0" fontId="3" fillId="0" borderId="10" xfId="57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188" fontId="2" fillId="0" borderId="29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9" fillId="0" borderId="0" xfId="0" applyFont="1" applyAlignment="1">
      <alignment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0" borderId="42" xfId="0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44" xfId="0" applyFont="1" applyBorder="1" applyAlignment="1">
      <alignment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/>
    </xf>
    <xf numFmtId="0" fontId="3" fillId="0" borderId="2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7" fillId="0" borderId="34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justify"/>
    </xf>
    <xf numFmtId="0" fontId="68" fillId="0" borderId="0" xfId="0" applyFont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/>
    </xf>
    <xf numFmtId="188" fontId="2" fillId="0" borderId="22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188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88" fontId="2" fillId="0" borderId="59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8" fontId="3" fillId="0" borderId="60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justify"/>
    </xf>
    <xf numFmtId="49" fontId="8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49" fontId="2" fillId="0" borderId="3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left"/>
    </xf>
    <xf numFmtId="0" fontId="11" fillId="0" borderId="62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193" fontId="27" fillId="0" borderId="0" xfId="42" applyNumberFormat="1" applyFont="1" applyAlignment="1">
      <alignment wrapText="1"/>
    </xf>
    <xf numFmtId="193" fontId="4" fillId="0" borderId="0" xfId="42" applyNumberFormat="1" applyFont="1" applyAlignment="1">
      <alignment/>
    </xf>
    <xf numFmtId="192" fontId="2" fillId="33" borderId="0" xfId="0" applyNumberFormat="1" applyFont="1" applyFill="1" applyBorder="1" applyAlignment="1">
      <alignment horizontal="center" vertical="center" wrapText="1"/>
    </xf>
    <xf numFmtId="19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188" fontId="3" fillId="0" borderId="3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188" fontId="2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9" fontId="2" fillId="0" borderId="27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88" fontId="15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92" fontId="69" fillId="0" borderId="10" xfId="0" applyNumberFormat="1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192" fontId="69" fillId="0" borderId="10" xfId="0" applyNumberFormat="1" applyFont="1" applyFill="1" applyBorder="1" applyAlignment="1">
      <alignment horizontal="center" vertical="center" wrapText="1"/>
    </xf>
    <xf numFmtId="3" fontId="69" fillId="0" borderId="10" xfId="0" applyNumberFormat="1" applyFont="1" applyFill="1" applyBorder="1" applyAlignment="1">
      <alignment horizontal="center" vertical="center"/>
    </xf>
    <xf numFmtId="192" fontId="69" fillId="0" borderId="10" xfId="0" applyNumberFormat="1" applyFont="1" applyBorder="1" applyAlignment="1">
      <alignment horizontal="center" vertical="center"/>
    </xf>
    <xf numFmtId="192" fontId="69" fillId="0" borderId="10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92" fontId="8" fillId="0" borderId="10" xfId="0" applyNumberFormat="1" applyFont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/>
    </xf>
    <xf numFmtId="0" fontId="69" fillId="0" borderId="42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189" fontId="2" fillId="34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94" fontId="2" fillId="0" borderId="20" xfId="42" applyNumberFormat="1" applyFont="1" applyBorder="1" applyAlignment="1">
      <alignment horizontal="left" vertical="center"/>
    </xf>
    <xf numFmtId="194" fontId="70" fillId="0" borderId="20" xfId="42" applyNumberFormat="1" applyFont="1" applyBorder="1" applyAlignment="1">
      <alignment horizontal="left" vertical="top"/>
    </xf>
    <xf numFmtId="194" fontId="70" fillId="0" borderId="60" xfId="42" applyNumberFormat="1" applyFont="1" applyBorder="1" applyAlignment="1">
      <alignment horizontal="left" vertical="center"/>
    </xf>
    <xf numFmtId="194" fontId="70" fillId="0" borderId="20" xfId="42" applyNumberFormat="1" applyFont="1" applyBorder="1" applyAlignment="1">
      <alignment horizontal="left" vertical="center"/>
    </xf>
    <xf numFmtId="194" fontId="71" fillId="0" borderId="20" xfId="42" applyNumberFormat="1" applyFont="1" applyBorder="1" applyAlignment="1">
      <alignment horizontal="left" vertical="center"/>
    </xf>
    <xf numFmtId="43" fontId="2" fillId="0" borderId="10" xfId="42" applyFont="1" applyBorder="1" applyAlignment="1">
      <alignment vertical="center" wrapText="1"/>
    </xf>
    <xf numFmtId="194" fontId="2" fillId="0" borderId="10" xfId="42" applyNumberFormat="1" applyFont="1" applyBorder="1" applyAlignment="1">
      <alignment vertical="top"/>
    </xf>
    <xf numFmtId="194" fontId="2" fillId="0" borderId="20" xfId="42" applyNumberFormat="1" applyFont="1" applyBorder="1" applyAlignment="1">
      <alignment horizontal="left" vertical="top"/>
    </xf>
    <xf numFmtId="194" fontId="2" fillId="0" borderId="60" xfId="42" applyNumberFormat="1" applyFont="1" applyBorder="1" applyAlignment="1">
      <alignment horizontal="left" vertical="center"/>
    </xf>
    <xf numFmtId="193" fontId="2" fillId="0" borderId="20" xfId="42" applyNumberFormat="1" applyFont="1" applyBorder="1" applyAlignment="1">
      <alignment horizontal="center" vertical="center"/>
    </xf>
    <xf numFmtId="193" fontId="70" fillId="0" borderId="20" xfId="42" applyNumberFormat="1" applyFont="1" applyBorder="1" applyAlignment="1">
      <alignment horizontal="center" vertical="center"/>
    </xf>
    <xf numFmtId="193" fontId="70" fillId="0" borderId="60" xfId="42" applyNumberFormat="1" applyFont="1" applyBorder="1" applyAlignment="1">
      <alignment horizontal="center" vertical="center"/>
    </xf>
    <xf numFmtId="193" fontId="71" fillId="0" borderId="20" xfId="42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wrapText="1"/>
    </xf>
    <xf numFmtId="0" fontId="6" fillId="0" borderId="12" xfId="0" applyFont="1" applyBorder="1" applyAlignment="1">
      <alignment/>
    </xf>
    <xf numFmtId="49" fontId="8" fillId="0" borderId="67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wrapText="1"/>
    </xf>
    <xf numFmtId="0" fontId="4" fillId="0" borderId="12" xfId="0" applyFont="1" applyBorder="1" applyAlignment="1">
      <alignment/>
    </xf>
    <xf numFmtId="49" fontId="8" fillId="0" borderId="69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49" fontId="8" fillId="0" borderId="3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88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/>
    </xf>
    <xf numFmtId="193" fontId="8" fillId="0" borderId="19" xfId="42" applyNumberFormat="1" applyFont="1" applyBorder="1" applyAlignment="1">
      <alignment horizontal="center" vertical="center" wrapText="1"/>
    </xf>
    <xf numFmtId="193" fontId="8" fillId="0" borderId="60" xfId="42" applyNumberFormat="1" applyFont="1" applyBorder="1" applyAlignment="1">
      <alignment horizontal="center" vertical="center" wrapText="1"/>
    </xf>
    <xf numFmtId="193" fontId="8" fillId="0" borderId="20" xfId="42" applyNumberFormat="1" applyFont="1" applyBorder="1" applyAlignment="1">
      <alignment horizontal="center" vertical="center" wrapText="1"/>
    </xf>
    <xf numFmtId="193" fontId="8" fillId="0" borderId="65" xfId="42" applyNumberFormat="1" applyFont="1" applyBorder="1" applyAlignment="1">
      <alignment horizontal="center" vertical="center" wrapText="1"/>
    </xf>
    <xf numFmtId="193" fontId="8" fillId="0" borderId="23" xfId="42" applyNumberFormat="1" applyFont="1" applyBorder="1" applyAlignment="1">
      <alignment horizontal="center" vertical="center" wrapText="1"/>
    </xf>
    <xf numFmtId="193" fontId="8" fillId="0" borderId="25" xfId="42" applyNumberFormat="1" applyFont="1" applyBorder="1" applyAlignment="1">
      <alignment horizontal="center" vertical="center" wrapText="1"/>
    </xf>
    <xf numFmtId="193" fontId="8" fillId="0" borderId="24" xfId="42" applyNumberFormat="1" applyFont="1" applyBorder="1" applyAlignment="1">
      <alignment horizontal="center" vertical="center" wrapText="1"/>
    </xf>
    <xf numFmtId="193" fontId="8" fillId="0" borderId="69" xfId="42" applyNumberFormat="1" applyFont="1" applyBorder="1" applyAlignment="1">
      <alignment horizontal="center" vertical="center" wrapText="1"/>
    </xf>
    <xf numFmtId="193" fontId="8" fillId="0" borderId="62" xfId="42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/>
    </xf>
    <xf numFmtId="193" fontId="2" fillId="0" borderId="27" xfId="42" applyNumberFormat="1" applyFont="1" applyBorder="1" applyAlignment="1">
      <alignment horizontal="center" vertical="center"/>
    </xf>
    <xf numFmtId="194" fontId="2" fillId="0" borderId="27" xfId="42" applyNumberFormat="1" applyFont="1" applyBorder="1" applyAlignment="1">
      <alignment horizontal="center" vertical="center"/>
    </xf>
    <xf numFmtId="194" fontId="2" fillId="0" borderId="41" xfId="42" applyNumberFormat="1" applyFont="1" applyBorder="1" applyAlignment="1">
      <alignment horizontal="center" vertical="center"/>
    </xf>
    <xf numFmtId="194" fontId="2" fillId="0" borderId="20" xfId="42" applyNumberFormat="1" applyFont="1" applyBorder="1" applyAlignment="1">
      <alignment horizontal="center" vertical="center"/>
    </xf>
    <xf numFmtId="193" fontId="2" fillId="0" borderId="60" xfId="42" applyNumberFormat="1" applyFont="1" applyBorder="1" applyAlignment="1">
      <alignment horizontal="center" vertical="center"/>
    </xf>
    <xf numFmtId="193" fontId="2" fillId="0" borderId="30" xfId="42" applyNumberFormat="1" applyFont="1" applyBorder="1" applyAlignment="1">
      <alignment horizontal="center" vertical="center"/>
    </xf>
    <xf numFmtId="189" fontId="2" fillId="34" borderId="7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/>
    </xf>
    <xf numFmtId="193" fontId="2" fillId="0" borderId="10" xfId="42" applyNumberFormat="1" applyFont="1" applyBorder="1" applyAlignment="1">
      <alignment horizontal="center" vertical="center" wrapText="1"/>
    </xf>
    <xf numFmtId="194" fontId="2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93" fontId="28" fillId="33" borderId="70" xfId="42" applyNumberFormat="1" applyFont="1" applyFill="1" applyBorder="1" applyAlignment="1">
      <alignment vertical="top" wrapText="1"/>
    </xf>
    <xf numFmtId="193" fontId="28" fillId="33" borderId="70" xfId="42" applyNumberFormat="1" applyFont="1" applyFill="1" applyBorder="1" applyAlignment="1">
      <alignment horizontal="center" vertical="top" wrapText="1"/>
    </xf>
    <xf numFmtId="193" fontId="8" fillId="34" borderId="71" xfId="42" applyNumberFormat="1" applyFont="1" applyFill="1" applyBorder="1" applyAlignment="1">
      <alignment horizontal="center" vertical="top" wrapText="1"/>
    </xf>
    <xf numFmtId="193" fontId="28" fillId="34" borderId="70" xfId="42" applyNumberFormat="1" applyFont="1" applyFill="1" applyBorder="1" applyAlignment="1">
      <alignment horizontal="center" vertical="center" wrapText="1"/>
    </xf>
    <xf numFmtId="193" fontId="8" fillId="0" borderId="10" xfId="42" applyNumberFormat="1" applyFont="1" applyBorder="1" applyAlignment="1">
      <alignment horizontal="center" vertical="center"/>
    </xf>
    <xf numFmtId="193" fontId="8" fillId="0" borderId="22" xfId="42" applyNumberFormat="1" applyFont="1" applyBorder="1" applyAlignment="1">
      <alignment horizontal="center" vertical="center"/>
    </xf>
    <xf numFmtId="193" fontId="8" fillId="0" borderId="27" xfId="42" applyNumberFormat="1" applyFont="1" applyBorder="1" applyAlignment="1">
      <alignment horizontal="center" vertical="center"/>
    </xf>
    <xf numFmtId="193" fontId="8" fillId="0" borderId="30" xfId="42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center" vertical="justify"/>
    </xf>
    <xf numFmtId="193" fontId="8" fillId="0" borderId="24" xfId="42" applyNumberFormat="1" applyFont="1" applyBorder="1" applyAlignment="1">
      <alignment horizontal="center" vertical="center"/>
    </xf>
    <xf numFmtId="193" fontId="8" fillId="0" borderId="25" xfId="42" applyNumberFormat="1" applyFont="1" applyBorder="1" applyAlignment="1">
      <alignment horizontal="center" vertical="center"/>
    </xf>
    <xf numFmtId="193" fontId="2" fillId="0" borderId="10" xfId="42" applyNumberFormat="1" applyFont="1" applyBorder="1" applyAlignment="1">
      <alignment horizontal="center" vertical="center"/>
    </xf>
    <xf numFmtId="193" fontId="2" fillId="0" borderId="22" xfId="42" applyNumberFormat="1" applyFont="1" applyBorder="1" applyAlignment="1">
      <alignment horizontal="center" vertical="center" wrapText="1"/>
    </xf>
    <xf numFmtId="193" fontId="2" fillId="0" borderId="22" xfId="42" applyNumberFormat="1" applyFont="1" applyBorder="1" applyAlignment="1">
      <alignment horizontal="center" vertical="center"/>
    </xf>
    <xf numFmtId="193" fontId="2" fillId="0" borderId="26" xfId="42" applyNumberFormat="1" applyFont="1" applyBorder="1" applyAlignment="1">
      <alignment horizontal="center" vertical="center"/>
    </xf>
    <xf numFmtId="193" fontId="2" fillId="0" borderId="72" xfId="42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93" fontId="2" fillId="0" borderId="20" xfId="42" applyNumberFormat="1" applyFont="1" applyBorder="1" applyAlignment="1">
      <alignment horizontal="center" vertical="center" wrapText="1"/>
    </xf>
    <xf numFmtId="193" fontId="70" fillId="0" borderId="20" xfId="42" applyNumberFormat="1" applyFont="1" applyBorder="1" applyAlignment="1">
      <alignment horizontal="center" vertical="center" wrapText="1"/>
    </xf>
    <xf numFmtId="193" fontId="2" fillId="0" borderId="73" xfId="42" applyNumberFormat="1" applyFont="1" applyBorder="1" applyAlignment="1">
      <alignment horizontal="center" vertical="center" wrapText="1"/>
    </xf>
    <xf numFmtId="193" fontId="2" fillId="0" borderId="60" xfId="42" applyNumberFormat="1" applyFont="1" applyBorder="1" applyAlignment="1">
      <alignment horizontal="center" vertical="center" wrapText="1"/>
    </xf>
    <xf numFmtId="193" fontId="2" fillId="0" borderId="42" xfId="42" applyNumberFormat="1" applyFont="1" applyBorder="1" applyAlignment="1">
      <alignment horizontal="center" vertical="center" wrapText="1"/>
    </xf>
    <xf numFmtId="193" fontId="26" fillId="33" borderId="10" xfId="42" applyNumberFormat="1" applyFont="1" applyFill="1" applyBorder="1" applyAlignment="1">
      <alignment vertical="top" wrapText="1"/>
    </xf>
    <xf numFmtId="193" fontId="26" fillId="34" borderId="10" xfId="42" applyNumberFormat="1" applyFont="1" applyFill="1" applyBorder="1" applyAlignment="1">
      <alignment horizontal="center" vertical="top" wrapText="1"/>
    </xf>
    <xf numFmtId="193" fontId="26" fillId="34" borderId="10" xfId="42" applyNumberFormat="1" applyFont="1" applyFill="1" applyBorder="1" applyAlignment="1">
      <alignment horizontal="center" vertical="center" wrapText="1"/>
    </xf>
    <xf numFmtId="193" fontId="15" fillId="0" borderId="10" xfId="42" applyNumberFormat="1" applyFont="1" applyFill="1" applyBorder="1" applyAlignment="1">
      <alignment horizontal="center" vertical="center"/>
    </xf>
    <xf numFmtId="193" fontId="2" fillId="0" borderId="24" xfId="42" applyNumberFormat="1" applyFont="1" applyBorder="1" applyAlignment="1">
      <alignment horizontal="center" vertical="center"/>
    </xf>
    <xf numFmtId="193" fontId="2" fillId="0" borderId="25" xfId="42" applyNumberFormat="1" applyFont="1" applyBorder="1" applyAlignment="1">
      <alignment horizontal="center" vertical="center"/>
    </xf>
    <xf numFmtId="193" fontId="2" fillId="0" borderId="27" xfId="42" applyNumberFormat="1" applyFont="1" applyBorder="1" applyAlignment="1">
      <alignment horizontal="center" vertical="center" wrapText="1"/>
    </xf>
    <xf numFmtId="193" fontId="3" fillId="0" borderId="20" xfId="42" applyNumberFormat="1" applyFont="1" applyBorder="1" applyAlignment="1">
      <alignment horizontal="center" vertical="center"/>
    </xf>
    <xf numFmtId="193" fontId="3" fillId="0" borderId="10" xfId="42" applyNumberFormat="1" applyFont="1" applyBorder="1" applyAlignment="1">
      <alignment horizontal="center" vertical="center"/>
    </xf>
    <xf numFmtId="193" fontId="3" fillId="0" borderId="26" xfId="42" applyNumberFormat="1" applyFont="1" applyBorder="1" applyAlignment="1">
      <alignment horizontal="center" vertical="center"/>
    </xf>
    <xf numFmtId="193" fontId="3" fillId="0" borderId="72" xfId="42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textRotation="90" wrapText="1"/>
    </xf>
    <xf numFmtId="193" fontId="2" fillId="0" borderId="0" xfId="42" applyNumberFormat="1" applyFont="1" applyAlignment="1">
      <alignment/>
    </xf>
    <xf numFmtId="0" fontId="3" fillId="0" borderId="0" xfId="0" applyFont="1" applyAlignment="1">
      <alignment horizontal="right" wrapText="1"/>
    </xf>
    <xf numFmtId="0" fontId="2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/>
    </xf>
    <xf numFmtId="49" fontId="3" fillId="0" borderId="19" xfId="0" applyNumberFormat="1" applyFont="1" applyBorder="1" applyAlignment="1">
      <alignment horizontal="center" vertical="center"/>
    </xf>
    <xf numFmtId="193" fontId="30" fillId="33" borderId="20" xfId="42" applyNumberFormat="1" applyFont="1" applyFill="1" applyBorder="1" applyAlignment="1">
      <alignment horizontal="center" vertical="center"/>
    </xf>
    <xf numFmtId="193" fontId="30" fillId="33" borderId="10" xfId="42" applyNumberFormat="1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1" fontId="30" fillId="33" borderId="10" xfId="0" applyNumberFormat="1" applyFont="1" applyFill="1" applyBorder="1" applyAlignment="1">
      <alignment horizontal="center" vertical="center"/>
    </xf>
    <xf numFmtId="0" fontId="30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49" fontId="3" fillId="0" borderId="74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93" fontId="30" fillId="33" borderId="26" xfId="42" applyNumberFormat="1" applyFont="1" applyFill="1" applyBorder="1" applyAlignment="1">
      <alignment horizontal="center" vertical="center"/>
    </xf>
    <xf numFmtId="193" fontId="30" fillId="33" borderId="57" xfId="42" applyNumberFormat="1" applyFont="1" applyFill="1" applyBorder="1" applyAlignment="1">
      <alignment horizontal="center" vertical="center"/>
    </xf>
    <xf numFmtId="193" fontId="30" fillId="33" borderId="58" xfId="42" applyNumberFormat="1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193" fontId="3" fillId="34" borderId="43" xfId="42" applyNumberFormat="1" applyFont="1" applyFill="1" applyBorder="1" applyAlignment="1">
      <alignment horizontal="center" vertical="center"/>
    </xf>
    <xf numFmtId="193" fontId="3" fillId="34" borderId="50" xfId="42" applyNumberFormat="1" applyFont="1" applyFill="1" applyBorder="1" applyAlignment="1">
      <alignment horizontal="center" vertical="justify"/>
    </xf>
    <xf numFmtId="193" fontId="3" fillId="0" borderId="27" xfId="42" applyNumberFormat="1" applyFont="1" applyBorder="1" applyAlignment="1">
      <alignment horizontal="center" vertical="center"/>
    </xf>
    <xf numFmtId="193" fontId="3" fillId="0" borderId="0" xfId="42" applyNumberFormat="1" applyFont="1" applyAlignment="1">
      <alignment/>
    </xf>
    <xf numFmtId="0" fontId="3" fillId="0" borderId="29" xfId="0" applyFont="1" applyBorder="1" applyAlignment="1">
      <alignment horizontal="center" vertical="justify"/>
    </xf>
    <xf numFmtId="193" fontId="3" fillId="0" borderId="29" xfId="42" applyNumberFormat="1" applyFont="1" applyBorder="1" applyAlignment="1">
      <alignment horizontal="center" vertical="center"/>
    </xf>
    <xf numFmtId="193" fontId="3" fillId="0" borderId="40" xfId="42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justify"/>
    </xf>
    <xf numFmtId="193" fontId="3" fillId="0" borderId="50" xfId="42" applyNumberFormat="1" applyFont="1" applyBorder="1" applyAlignment="1">
      <alignment horizontal="center" vertical="center"/>
    </xf>
    <xf numFmtId="193" fontId="3" fillId="0" borderId="75" xfId="42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justify"/>
    </xf>
    <xf numFmtId="193" fontId="3" fillId="0" borderId="24" xfId="42" applyNumberFormat="1" applyFont="1" applyBorder="1" applyAlignment="1">
      <alignment horizontal="center" vertical="center"/>
    </xf>
    <xf numFmtId="193" fontId="3" fillId="0" borderId="25" xfId="42" applyNumberFormat="1" applyFont="1" applyBorder="1" applyAlignment="1">
      <alignment horizontal="center" vertical="center"/>
    </xf>
    <xf numFmtId="193" fontId="2" fillId="0" borderId="23" xfId="42" applyNumberFormat="1" applyFont="1" applyBorder="1" applyAlignment="1">
      <alignment horizontal="center" vertical="center"/>
    </xf>
    <xf numFmtId="193" fontId="2" fillId="0" borderId="24" xfId="42" applyNumberFormat="1" applyFont="1" applyBorder="1" applyAlignment="1">
      <alignment horizontal="left" vertical="justify"/>
    </xf>
    <xf numFmtId="0" fontId="3" fillId="0" borderId="24" xfId="0" applyFont="1" applyBorder="1" applyAlignment="1">
      <alignment horizontal="left"/>
    </xf>
    <xf numFmtId="193" fontId="3" fillId="0" borderId="50" xfId="42" applyNumberFormat="1" applyFont="1" applyBorder="1" applyAlignment="1">
      <alignment horizontal="left" vertical="justify"/>
    </xf>
    <xf numFmtId="193" fontId="3" fillId="34" borderId="50" xfId="42" applyNumberFormat="1" applyFont="1" applyFill="1" applyBorder="1" applyAlignment="1">
      <alignment horizontal="center" vertical="center"/>
    </xf>
    <xf numFmtId="193" fontId="3" fillId="34" borderId="29" xfId="42" applyNumberFormat="1" applyFont="1" applyFill="1" applyBorder="1" applyAlignment="1">
      <alignment horizontal="center" vertical="center"/>
    </xf>
    <xf numFmtId="194" fontId="4" fillId="0" borderId="0" xfId="42" applyNumberFormat="1" applyFont="1" applyAlignment="1">
      <alignment/>
    </xf>
    <xf numFmtId="194" fontId="8" fillId="0" borderId="23" xfId="42" applyNumberFormat="1" applyFont="1" applyBorder="1" applyAlignment="1">
      <alignment horizontal="center" vertical="center"/>
    </xf>
    <xf numFmtId="194" fontId="2" fillId="0" borderId="24" xfId="42" applyNumberFormat="1" applyFont="1" applyBorder="1" applyAlignment="1">
      <alignment horizontal="left" vertical="center"/>
    </xf>
    <xf numFmtId="194" fontId="13" fillId="0" borderId="24" xfId="42" applyNumberFormat="1" applyFont="1" applyBorder="1" applyAlignment="1">
      <alignment horizontal="center" vertical="justify"/>
    </xf>
    <xf numFmtId="194" fontId="3" fillId="0" borderId="24" xfId="4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justify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/>
    </xf>
    <xf numFmtId="193" fontId="2" fillId="34" borderId="29" xfId="42" applyNumberFormat="1" applyFont="1" applyFill="1" applyBorder="1" applyAlignment="1">
      <alignment horizontal="center" vertical="center" wrapText="1"/>
    </xf>
    <xf numFmtId="193" fontId="2" fillId="34" borderId="37" xfId="42" applyNumberFormat="1" applyFont="1" applyFill="1" applyBorder="1" applyAlignment="1">
      <alignment horizontal="center" vertical="center" wrapText="1"/>
    </xf>
    <xf numFmtId="193" fontId="2" fillId="34" borderId="40" xfId="42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193" fontId="2" fillId="0" borderId="77" xfId="42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13" fillId="0" borderId="50" xfId="0" applyFont="1" applyBorder="1" applyAlignment="1">
      <alignment horizontal="center" vertical="justify"/>
    </xf>
    <xf numFmtId="0" fontId="2" fillId="0" borderId="50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7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78" xfId="0" applyFont="1" applyFill="1" applyBorder="1" applyAlignment="1">
      <alignment horizontal="center" vertical="center" textRotation="90" wrapText="1"/>
    </xf>
    <xf numFmtId="0" fontId="3" fillId="0" borderId="79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72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8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7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center" vertical="center" textRotation="90" wrapText="1"/>
    </xf>
    <xf numFmtId="0" fontId="3" fillId="0" borderId="83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 textRotation="90" wrapText="1"/>
    </xf>
    <xf numFmtId="0" fontId="4" fillId="0" borderId="83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75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7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2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89" xfId="0" applyFont="1" applyBorder="1" applyAlignment="1">
      <alignment horizontal="center" vertical="center" textRotation="90" wrapText="1"/>
    </xf>
    <xf numFmtId="0" fontId="3" fillId="0" borderId="90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74" xfId="0" applyFont="1" applyFill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72" xfId="0" applyFont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57" xfId="0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9" fillId="0" borderId="64" xfId="0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78" xfId="0" applyFont="1" applyBorder="1" applyAlignment="1">
      <alignment horizontal="center" vertical="center" textRotation="90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74" xfId="0" applyFont="1" applyBorder="1" applyAlignment="1">
      <alignment horizontal="center" vertical="center" textRotation="90" wrapText="1"/>
    </xf>
    <xf numFmtId="0" fontId="9" fillId="0" borderId="80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95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91" xfId="0" applyFont="1" applyBorder="1" applyAlignment="1">
      <alignment horizontal="center" vertical="center" textRotation="90" wrapText="1"/>
    </xf>
    <xf numFmtId="0" fontId="6" fillId="0" borderId="96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74" xfId="0" applyFont="1" applyFill="1" applyBorder="1" applyAlignment="1">
      <alignment horizontal="center" vertical="center" textRotation="90" wrapText="1"/>
    </xf>
    <xf numFmtId="0" fontId="6" fillId="0" borderId="84" xfId="0" applyFont="1" applyFill="1" applyBorder="1" applyAlignment="1">
      <alignment horizontal="center" vertical="center" textRotation="90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72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98" xfId="0" applyFont="1" applyBorder="1" applyAlignment="1">
      <alignment horizontal="center" vertical="center" textRotation="90" wrapText="1"/>
    </xf>
    <xf numFmtId="0" fontId="6" fillId="0" borderId="63" xfId="0" applyFont="1" applyBorder="1" applyAlignment="1">
      <alignment horizontal="center" vertical="center" textRotation="90" wrapText="1"/>
    </xf>
    <xf numFmtId="0" fontId="6" fillId="0" borderId="99" xfId="0" applyFont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91" xfId="0" applyFont="1" applyBorder="1" applyAlignment="1">
      <alignment horizontal="center" vertical="center" textRotation="90" wrapText="1"/>
    </xf>
    <xf numFmtId="0" fontId="4" fillId="0" borderId="92" xfId="0" applyFont="1" applyBorder="1" applyAlignment="1">
      <alignment horizontal="center" vertical="center" textRotation="90" wrapText="1"/>
    </xf>
    <xf numFmtId="0" fontId="4" fillId="0" borderId="93" xfId="0" applyFont="1" applyBorder="1" applyAlignment="1">
      <alignment horizontal="center" vertical="center" textRotation="90" wrapText="1"/>
    </xf>
    <xf numFmtId="0" fontId="4" fillId="0" borderId="94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74" xfId="0" applyFont="1" applyBorder="1" applyAlignment="1">
      <alignment horizontal="center" vertical="center" textRotation="90" wrapText="1"/>
    </xf>
    <xf numFmtId="0" fontId="4" fillId="0" borderId="84" xfId="0" applyFont="1" applyBorder="1" applyAlignment="1">
      <alignment horizontal="center" vertical="center" textRotation="90" wrapText="1"/>
    </xf>
    <xf numFmtId="0" fontId="4" fillId="0" borderId="9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textRotation="90" wrapText="1"/>
    </xf>
    <xf numFmtId="0" fontId="4" fillId="0" borderId="74" xfId="0" applyFont="1" applyFill="1" applyBorder="1" applyAlignment="1">
      <alignment horizontal="center" vertical="center" textRotation="90" wrapText="1"/>
    </xf>
    <xf numFmtId="0" fontId="4" fillId="0" borderId="84" xfId="0" applyFont="1" applyFill="1" applyBorder="1" applyAlignment="1">
      <alignment horizontal="center" vertical="center" textRotation="90" wrapText="1"/>
    </xf>
    <xf numFmtId="0" fontId="4" fillId="0" borderId="98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99" xfId="0" applyFont="1" applyBorder="1" applyAlignment="1">
      <alignment horizontal="center" vertical="center" textRotation="90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78" xfId="0" applyFont="1" applyBorder="1" applyAlignment="1">
      <alignment horizontal="center" vertical="center" textRotation="90" wrapText="1"/>
    </xf>
    <xf numFmtId="0" fontId="4" fillId="0" borderId="79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95" xfId="0" applyFont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98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9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textRotation="90" wrapText="1"/>
    </xf>
    <xf numFmtId="0" fontId="3" fillId="0" borderId="95" xfId="0" applyFont="1" applyFill="1" applyBorder="1" applyAlignment="1">
      <alignment horizontal="center" vertical="center" textRotation="90" wrapText="1"/>
    </xf>
    <xf numFmtId="0" fontId="3" fillId="0" borderId="84" xfId="0" applyFont="1" applyFill="1" applyBorder="1" applyAlignment="1">
      <alignment horizontal="center" vertical="center" textRotation="90" wrapText="1"/>
    </xf>
    <xf numFmtId="0" fontId="3" fillId="0" borderId="85" xfId="0" applyFont="1" applyBorder="1" applyAlignment="1">
      <alignment horizontal="center" vertical="center" textRotation="90" wrapText="1"/>
    </xf>
    <xf numFmtId="0" fontId="3" fillId="0" borderId="104" xfId="0" applyFont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textRotation="90" wrapText="1"/>
    </xf>
    <xf numFmtId="0" fontId="3" fillId="0" borderId="79" xfId="0" applyFont="1" applyBorder="1" applyAlignment="1">
      <alignment horizontal="center" vertical="center" textRotation="90" wrapText="1"/>
    </xf>
    <xf numFmtId="0" fontId="3" fillId="0" borderId="95" xfId="0" applyFont="1" applyBorder="1" applyAlignment="1">
      <alignment horizontal="center" vertical="center" textRotation="90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evlvats3-GAK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!@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13">
      <selection activeCell="Z10" sqref="Z10"/>
    </sheetView>
  </sheetViews>
  <sheetFormatPr defaultColWidth="9.140625" defaultRowHeight="12.75"/>
  <cols>
    <col min="1" max="1" width="2.57421875" style="2" customWidth="1"/>
    <col min="2" max="2" width="12.421875" style="2" customWidth="1"/>
    <col min="3" max="3" width="3.28125" style="2" customWidth="1"/>
    <col min="4" max="4" width="10.57421875" style="2" customWidth="1"/>
    <col min="5" max="5" width="11.140625" style="2" customWidth="1"/>
    <col min="6" max="6" width="9.8515625" style="2" customWidth="1"/>
    <col min="7" max="7" width="10.00390625" style="2" customWidth="1"/>
    <col min="8" max="8" width="9.00390625" style="2" customWidth="1"/>
    <col min="9" max="9" width="10.7109375" style="2" customWidth="1"/>
    <col min="10" max="10" width="10.28125" style="2" customWidth="1"/>
    <col min="11" max="11" width="10.421875" style="2" customWidth="1"/>
    <col min="12" max="12" width="8.140625" style="2" customWidth="1"/>
    <col min="13" max="13" width="10.57421875" style="2" customWidth="1"/>
    <col min="14" max="15" width="9.57421875" style="2" customWidth="1"/>
    <col min="16" max="16" width="8.8515625" style="2" customWidth="1"/>
    <col min="17" max="17" width="11.140625" style="2" customWidth="1"/>
    <col min="18" max="18" width="10.7109375" style="2" customWidth="1"/>
    <col min="19" max="19" width="15.421875" style="2" customWidth="1"/>
    <col min="20" max="20" width="7.421875" style="2" customWidth="1"/>
    <col min="21" max="21" width="11.00390625" style="2" customWidth="1"/>
    <col min="22" max="22" width="10.57421875" style="2" customWidth="1"/>
    <col min="23" max="23" width="10.8515625" style="2" customWidth="1"/>
    <col min="24" max="24" width="10.28125" style="2" customWidth="1"/>
    <col min="25" max="25" width="9.28125" style="2" customWidth="1"/>
    <col min="26" max="26" width="14.7109375" style="2" customWidth="1"/>
    <col min="27" max="27" width="13.57421875" style="2" customWidth="1"/>
    <col min="28" max="28" width="13.140625" style="2" customWidth="1"/>
    <col min="29" max="29" width="14.57421875" style="2" hidden="1" customWidth="1"/>
    <col min="30" max="30" width="12.140625" style="2" customWidth="1"/>
    <col min="31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8" thickBot="1">
      <c r="B5" s="4" t="s">
        <v>184</v>
      </c>
      <c r="X5" s="2" t="s">
        <v>44</v>
      </c>
    </row>
    <row r="6" spans="1:25" ht="27.75" customHeight="1" thickTop="1">
      <c r="A6" s="415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408" t="s">
        <v>119</v>
      </c>
      <c r="X6" s="397" t="s">
        <v>120</v>
      </c>
      <c r="Y6" s="399" t="s">
        <v>123</v>
      </c>
    </row>
    <row r="7" spans="1:25" ht="239.25" customHeight="1">
      <c r="A7" s="416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409"/>
      <c r="X7" s="398"/>
      <c r="Y7" s="400"/>
    </row>
    <row r="8" spans="1:25" ht="148.5" customHeight="1" thickBot="1">
      <c r="A8" s="5"/>
      <c r="B8" s="6"/>
      <c r="C8" s="420"/>
      <c r="D8" s="412"/>
      <c r="E8" s="405"/>
      <c r="F8" s="412"/>
      <c r="G8" s="403"/>
      <c r="H8" s="405"/>
      <c r="I8" s="412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398"/>
      <c r="W8" s="409"/>
      <c r="X8" s="398"/>
      <c r="Y8" s="401"/>
    </row>
    <row r="9" spans="1:25" s="93" customFormat="1" ht="15.75" customHeight="1" thickBot="1" thickTop="1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0">
        <v>6</v>
      </c>
      <c r="G9" s="11">
        <v>7</v>
      </c>
      <c r="H9" s="11">
        <v>8</v>
      </c>
      <c r="I9" s="10">
        <v>9</v>
      </c>
      <c r="J9" s="11">
        <v>10</v>
      </c>
      <c r="K9" s="11">
        <v>11</v>
      </c>
      <c r="L9" s="11">
        <v>12</v>
      </c>
      <c r="M9" s="10">
        <v>13</v>
      </c>
      <c r="N9" s="10">
        <v>14</v>
      </c>
      <c r="O9" s="11">
        <v>15</v>
      </c>
      <c r="P9" s="11">
        <v>16</v>
      </c>
      <c r="Q9" s="8">
        <v>17</v>
      </c>
      <c r="R9" s="10">
        <v>18</v>
      </c>
      <c r="S9" s="8">
        <v>19</v>
      </c>
      <c r="T9" s="10">
        <v>20</v>
      </c>
      <c r="U9" s="8">
        <v>21</v>
      </c>
      <c r="V9" s="10">
        <v>22</v>
      </c>
      <c r="W9" s="8">
        <v>23</v>
      </c>
      <c r="X9" s="10">
        <v>24</v>
      </c>
      <c r="Y9" s="122">
        <v>25</v>
      </c>
    </row>
    <row r="10" spans="1:31" s="93" customFormat="1" ht="82.5" customHeight="1">
      <c r="A10" s="169" t="s">
        <v>23</v>
      </c>
      <c r="B10" s="170" t="s">
        <v>102</v>
      </c>
      <c r="C10" s="171">
        <v>100</v>
      </c>
      <c r="D10" s="172">
        <v>157391</v>
      </c>
      <c r="E10" s="172">
        <v>157391</v>
      </c>
      <c r="F10" s="172">
        <v>207345.3</v>
      </c>
      <c r="G10" s="172">
        <v>47753.5</v>
      </c>
      <c r="H10" s="172">
        <v>23646.6</v>
      </c>
      <c r="I10" s="172">
        <v>212283.9</v>
      </c>
      <c r="J10" s="172">
        <v>214515</v>
      </c>
      <c r="K10" s="172">
        <v>-2231</v>
      </c>
      <c r="L10" s="172">
        <v>0</v>
      </c>
      <c r="M10" s="172">
        <v>58630.6</v>
      </c>
      <c r="N10" s="172">
        <v>93821.8</v>
      </c>
      <c r="O10" s="172">
        <v>11182.7</v>
      </c>
      <c r="P10" s="172">
        <v>9705.7</v>
      </c>
      <c r="Q10" s="172">
        <v>364736.3</v>
      </c>
      <c r="R10" s="172">
        <v>251207.6</v>
      </c>
      <c r="S10" s="172">
        <v>-17665</v>
      </c>
      <c r="T10" s="172">
        <v>206</v>
      </c>
      <c r="U10" s="172">
        <v>258640.9</v>
      </c>
      <c r="V10" s="172">
        <v>251207.6</v>
      </c>
      <c r="W10" s="172">
        <v>276305.5</v>
      </c>
      <c r="X10" s="172">
        <v>276305.5</v>
      </c>
      <c r="Y10" s="172">
        <v>0</v>
      </c>
      <c r="Z10" s="173"/>
      <c r="AA10" s="174"/>
      <c r="AB10" s="174"/>
      <c r="AC10" s="174"/>
      <c r="AD10" s="174"/>
      <c r="AE10" s="2"/>
    </row>
    <row r="11" spans="1:31" s="93" customFormat="1" ht="81.75" customHeight="1">
      <c r="A11" s="175" t="s">
        <v>24</v>
      </c>
      <c r="B11" s="176" t="s">
        <v>103</v>
      </c>
      <c r="C11" s="41">
        <v>100</v>
      </c>
      <c r="D11" s="172">
        <v>5668677</v>
      </c>
      <c r="E11" s="172">
        <v>5628506</v>
      </c>
      <c r="F11" s="172">
        <v>291872</v>
      </c>
      <c r="G11" s="172">
        <v>104943</v>
      </c>
      <c r="H11" s="172">
        <v>6807</v>
      </c>
      <c r="I11" s="172">
        <v>3018766</v>
      </c>
      <c r="J11" s="172">
        <v>607370</v>
      </c>
      <c r="K11" s="172">
        <v>2342481</v>
      </c>
      <c r="L11" s="172">
        <v>14610</v>
      </c>
      <c r="M11" s="172">
        <v>2299602</v>
      </c>
      <c r="N11" s="172">
        <v>642181</v>
      </c>
      <c r="O11" s="172">
        <v>143627</v>
      </c>
      <c r="P11" s="172">
        <v>36062</v>
      </c>
      <c r="Q11" s="172">
        <v>5960549</v>
      </c>
      <c r="R11" s="172">
        <v>1149492</v>
      </c>
      <c r="S11" s="172">
        <v>-79493</v>
      </c>
      <c r="T11" s="172">
        <v>498</v>
      </c>
      <c r="U11" s="172">
        <v>1642682</v>
      </c>
      <c r="V11" s="172">
        <v>1149492</v>
      </c>
      <c r="W11" s="172">
        <v>1722213</v>
      </c>
      <c r="X11" s="172">
        <v>1228887</v>
      </c>
      <c r="Y11" s="172">
        <v>2028</v>
      </c>
      <c r="Z11" s="173"/>
      <c r="AA11" s="174"/>
      <c r="AB11" s="174"/>
      <c r="AC11" s="174"/>
      <c r="AD11" s="174"/>
      <c r="AE11" s="2"/>
    </row>
    <row r="12" spans="1:31" s="93" customFormat="1" ht="71.25" customHeight="1" thickBot="1">
      <c r="A12" s="175" t="s">
        <v>25</v>
      </c>
      <c r="B12" s="176" t="s">
        <v>104</v>
      </c>
      <c r="C12" s="41">
        <v>100</v>
      </c>
      <c r="D12" s="172">
        <v>233715</v>
      </c>
      <c r="E12" s="172">
        <v>230637</v>
      </c>
      <c r="F12" s="172">
        <v>327183</v>
      </c>
      <c r="G12" s="172">
        <v>74491</v>
      </c>
      <c r="H12" s="172">
        <v>57452</v>
      </c>
      <c r="I12" s="172">
        <v>336613</v>
      </c>
      <c r="J12" s="172">
        <v>108898</v>
      </c>
      <c r="K12" s="172">
        <v>215132</v>
      </c>
      <c r="L12" s="172">
        <v>12583</v>
      </c>
      <c r="M12" s="172">
        <v>37863</v>
      </c>
      <c r="N12" s="172">
        <v>186422</v>
      </c>
      <c r="O12" s="172">
        <v>20537</v>
      </c>
      <c r="P12" s="172">
        <v>9334</v>
      </c>
      <c r="Q12" s="172">
        <v>560898</v>
      </c>
      <c r="R12" s="172">
        <v>496117</v>
      </c>
      <c r="S12" s="172">
        <v>15118</v>
      </c>
      <c r="T12" s="172">
        <v>208</v>
      </c>
      <c r="U12" s="172">
        <v>816637</v>
      </c>
      <c r="V12" s="172">
        <v>496117</v>
      </c>
      <c r="W12" s="172">
        <v>801519</v>
      </c>
      <c r="X12" s="172">
        <v>795645</v>
      </c>
      <c r="Y12" s="172">
        <v>0</v>
      </c>
      <c r="Z12" s="173"/>
      <c r="AA12" s="174"/>
      <c r="AB12" s="174"/>
      <c r="AC12" s="174"/>
      <c r="AD12" s="174"/>
      <c r="AE12" s="2"/>
    </row>
    <row r="13" spans="1:31" s="93" customFormat="1" ht="57.75" customHeight="1">
      <c r="A13" s="169" t="s">
        <v>26</v>
      </c>
      <c r="B13" s="176" t="s">
        <v>167</v>
      </c>
      <c r="C13" s="41">
        <v>100</v>
      </c>
      <c r="D13" s="172">
        <v>52878</v>
      </c>
      <c r="E13" s="172">
        <v>52878</v>
      </c>
      <c r="F13" s="172">
        <v>78959</v>
      </c>
      <c r="G13" s="172">
        <v>33460</v>
      </c>
      <c r="H13" s="172">
        <v>1537</v>
      </c>
      <c r="I13" s="172">
        <v>46616</v>
      </c>
      <c r="J13" s="172">
        <v>37388</v>
      </c>
      <c r="K13" s="172">
        <v>8201</v>
      </c>
      <c r="L13" s="172">
        <v>1027</v>
      </c>
      <c r="M13" s="172">
        <v>26046</v>
      </c>
      <c r="N13" s="172">
        <v>59175</v>
      </c>
      <c r="O13" s="172">
        <v>6587</v>
      </c>
      <c r="P13" s="172">
        <v>3689</v>
      </c>
      <c r="Q13" s="172">
        <v>131837</v>
      </c>
      <c r="R13" s="172">
        <v>122497</v>
      </c>
      <c r="S13" s="172">
        <v>2298</v>
      </c>
      <c r="T13" s="172">
        <v>101</v>
      </c>
      <c r="U13" s="172">
        <v>188515</v>
      </c>
      <c r="V13" s="172">
        <v>122497</v>
      </c>
      <c r="W13" s="172">
        <v>186140</v>
      </c>
      <c r="X13" s="172">
        <v>185868</v>
      </c>
      <c r="Y13" s="172">
        <v>0</v>
      </c>
      <c r="Z13" s="173"/>
      <c r="AA13" s="174"/>
      <c r="AB13" s="174"/>
      <c r="AC13" s="174"/>
      <c r="AD13" s="174"/>
      <c r="AE13" s="2"/>
    </row>
    <row r="14" spans="1:31" s="93" customFormat="1" ht="46.5" customHeight="1">
      <c r="A14" s="175" t="s">
        <v>27</v>
      </c>
      <c r="B14" s="176" t="s">
        <v>142</v>
      </c>
      <c r="C14" s="41">
        <v>100</v>
      </c>
      <c r="D14" s="172">
        <v>14416</v>
      </c>
      <c r="E14" s="172">
        <v>14347</v>
      </c>
      <c r="F14" s="172">
        <v>4416</v>
      </c>
      <c r="G14" s="172">
        <v>3257</v>
      </c>
      <c r="H14" s="172">
        <v>224</v>
      </c>
      <c r="I14" s="172">
        <v>16731</v>
      </c>
      <c r="J14" s="172">
        <v>15985</v>
      </c>
      <c r="K14" s="172">
        <v>734</v>
      </c>
      <c r="L14" s="172">
        <v>12</v>
      </c>
      <c r="M14" s="172">
        <v>0</v>
      </c>
      <c r="N14" s="172">
        <v>2101</v>
      </c>
      <c r="O14" s="172">
        <v>945</v>
      </c>
      <c r="P14" s="172">
        <v>120</v>
      </c>
      <c r="Q14" s="172">
        <v>18832</v>
      </c>
      <c r="R14" s="172">
        <v>19410</v>
      </c>
      <c r="S14" s="172">
        <v>391</v>
      </c>
      <c r="T14" s="172">
        <v>18</v>
      </c>
      <c r="U14" s="172">
        <v>19410</v>
      </c>
      <c r="V14" s="172">
        <v>19410</v>
      </c>
      <c r="W14" s="172">
        <v>19019</v>
      </c>
      <c r="X14" s="172">
        <v>19019</v>
      </c>
      <c r="Y14" s="172">
        <v>0</v>
      </c>
      <c r="Z14" s="173"/>
      <c r="AA14" s="174"/>
      <c r="AB14" s="174"/>
      <c r="AC14" s="174"/>
      <c r="AD14" s="174"/>
      <c r="AE14" s="2"/>
    </row>
    <row r="15" spans="1:31" s="93" customFormat="1" ht="70.5" customHeight="1" thickBot="1">
      <c r="A15" s="175" t="s">
        <v>28</v>
      </c>
      <c r="B15" s="176" t="s">
        <v>185</v>
      </c>
      <c r="C15" s="41">
        <v>100</v>
      </c>
      <c r="D15" s="172">
        <v>208625</v>
      </c>
      <c r="E15" s="172">
        <v>181180</v>
      </c>
      <c r="F15" s="172">
        <v>490629</v>
      </c>
      <c r="G15" s="172">
        <v>5445</v>
      </c>
      <c r="H15" s="172">
        <v>383010</v>
      </c>
      <c r="I15" s="172">
        <v>196532</v>
      </c>
      <c r="J15" s="172">
        <v>113725</v>
      </c>
      <c r="K15" s="172">
        <v>65748</v>
      </c>
      <c r="L15" s="172">
        <v>17059</v>
      </c>
      <c r="M15" s="172">
        <v>0</v>
      </c>
      <c r="N15" s="172">
        <v>502722</v>
      </c>
      <c r="O15" s="172">
        <v>1708</v>
      </c>
      <c r="P15" s="172">
        <v>23392</v>
      </c>
      <c r="Q15" s="172">
        <v>699254</v>
      </c>
      <c r="R15" s="172">
        <v>347338</v>
      </c>
      <c r="S15" s="172">
        <v>28474</v>
      </c>
      <c r="T15" s="172">
        <v>145</v>
      </c>
      <c r="U15" s="172">
        <v>371424</v>
      </c>
      <c r="V15" s="172">
        <v>347338</v>
      </c>
      <c r="W15" s="172">
        <v>342950</v>
      </c>
      <c r="X15" s="172">
        <v>305648</v>
      </c>
      <c r="Y15" s="172">
        <v>0</v>
      </c>
      <c r="Z15" s="173"/>
      <c r="AA15" s="174"/>
      <c r="AB15" s="174"/>
      <c r="AC15" s="174"/>
      <c r="AD15" s="174"/>
      <c r="AE15" s="2"/>
    </row>
    <row r="16" spans="1:31" s="93" customFormat="1" ht="47.25" customHeight="1">
      <c r="A16" s="169" t="s">
        <v>29</v>
      </c>
      <c r="B16" s="176" t="s">
        <v>148</v>
      </c>
      <c r="C16" s="41">
        <v>100</v>
      </c>
      <c r="D16" s="172">
        <v>839881</v>
      </c>
      <c r="E16" s="172">
        <v>839628</v>
      </c>
      <c r="F16" s="172">
        <v>90177</v>
      </c>
      <c r="G16" s="172">
        <v>59736</v>
      </c>
      <c r="H16" s="172">
        <v>2721.8</v>
      </c>
      <c r="I16" s="172">
        <v>249398</v>
      </c>
      <c r="J16" s="172">
        <v>74450</v>
      </c>
      <c r="K16" s="172">
        <v>164127</v>
      </c>
      <c r="L16" s="172">
        <v>11167</v>
      </c>
      <c r="M16" s="172">
        <v>618003</v>
      </c>
      <c r="N16" s="172">
        <v>62657</v>
      </c>
      <c r="O16" s="172">
        <v>9846</v>
      </c>
      <c r="P16" s="172">
        <v>9898.9</v>
      </c>
      <c r="Q16" s="172">
        <v>930058.8</v>
      </c>
      <c r="R16" s="172">
        <v>287550</v>
      </c>
      <c r="S16" s="172">
        <v>3951.2</v>
      </c>
      <c r="T16" s="172">
        <v>230</v>
      </c>
      <c r="U16" s="172">
        <v>328310.3</v>
      </c>
      <c r="V16" s="172">
        <v>287550</v>
      </c>
      <c r="W16" s="172">
        <v>303764</v>
      </c>
      <c r="X16" s="172">
        <v>324553</v>
      </c>
      <c r="Y16" s="172">
        <v>0</v>
      </c>
      <c r="Z16" s="173"/>
      <c r="AA16" s="174"/>
      <c r="AB16" s="174"/>
      <c r="AC16" s="174"/>
      <c r="AD16" s="174"/>
      <c r="AE16" s="2"/>
    </row>
    <row r="17" spans="1:31" s="93" customFormat="1" ht="48" customHeight="1">
      <c r="A17" s="175" t="s">
        <v>30</v>
      </c>
      <c r="B17" s="176" t="s">
        <v>154</v>
      </c>
      <c r="C17" s="41">
        <v>100</v>
      </c>
      <c r="D17" s="172">
        <v>204685</v>
      </c>
      <c r="E17" s="172">
        <v>204635</v>
      </c>
      <c r="F17" s="172">
        <v>89803</v>
      </c>
      <c r="G17" s="172">
        <v>67512</v>
      </c>
      <c r="H17" s="172">
        <v>1060</v>
      </c>
      <c r="I17" s="172">
        <v>66076</v>
      </c>
      <c r="J17" s="172">
        <v>34561</v>
      </c>
      <c r="K17" s="172">
        <v>24982</v>
      </c>
      <c r="L17" s="172">
        <v>193</v>
      </c>
      <c r="M17" s="172">
        <v>142978</v>
      </c>
      <c r="N17" s="172">
        <v>85434</v>
      </c>
      <c r="O17" s="172">
        <v>17682</v>
      </c>
      <c r="P17" s="172">
        <v>13063</v>
      </c>
      <c r="Q17" s="172">
        <v>294488</v>
      </c>
      <c r="R17" s="172">
        <v>399292</v>
      </c>
      <c r="S17" s="172">
        <v>18802</v>
      </c>
      <c r="T17" s="172">
        <v>289</v>
      </c>
      <c r="U17" s="172">
        <v>404560</v>
      </c>
      <c r="V17" s="172">
        <v>399292</v>
      </c>
      <c r="W17" s="172">
        <v>381057</v>
      </c>
      <c r="X17" s="172">
        <v>381057</v>
      </c>
      <c r="Y17" s="172">
        <v>2000</v>
      </c>
      <c r="Z17" s="173"/>
      <c r="AA17" s="174"/>
      <c r="AB17" s="174"/>
      <c r="AC17" s="174"/>
      <c r="AD17" s="174"/>
      <c r="AE17" s="2"/>
    </row>
    <row r="18" spans="1:31" s="93" customFormat="1" ht="44.25" customHeight="1" thickBot="1">
      <c r="A18" s="175" t="s">
        <v>31</v>
      </c>
      <c r="B18" s="176" t="s">
        <v>105</v>
      </c>
      <c r="C18" s="41">
        <v>100</v>
      </c>
      <c r="D18" s="172">
        <v>197783.4</v>
      </c>
      <c r="E18" s="172">
        <v>197611.6</v>
      </c>
      <c r="F18" s="172">
        <v>106165.4</v>
      </c>
      <c r="G18" s="172">
        <v>49309.7</v>
      </c>
      <c r="H18" s="172">
        <v>11718.5</v>
      </c>
      <c r="I18" s="172">
        <v>239410.1</v>
      </c>
      <c r="J18" s="172">
        <v>84490</v>
      </c>
      <c r="K18" s="172">
        <v>153832.1</v>
      </c>
      <c r="L18" s="172">
        <v>1088</v>
      </c>
      <c r="M18" s="172">
        <v>0</v>
      </c>
      <c r="N18" s="172">
        <v>64538.7</v>
      </c>
      <c r="O18" s="172">
        <v>27788.4</v>
      </c>
      <c r="P18" s="172">
        <v>1569.4</v>
      </c>
      <c r="Q18" s="172">
        <v>303948.8</v>
      </c>
      <c r="R18" s="172">
        <v>375709.7</v>
      </c>
      <c r="S18" s="172">
        <v>28877.2</v>
      </c>
      <c r="T18" s="172">
        <v>204</v>
      </c>
      <c r="U18" s="172">
        <v>380228.4</v>
      </c>
      <c r="V18" s="172">
        <v>375102.6</v>
      </c>
      <c r="W18" s="172">
        <v>344131.9</v>
      </c>
      <c r="X18" s="172">
        <v>339613.2</v>
      </c>
      <c r="Y18" s="172">
        <v>29045.4</v>
      </c>
      <c r="Z18" s="173"/>
      <c r="AA18" s="174"/>
      <c r="AB18" s="174"/>
      <c r="AC18" s="174"/>
      <c r="AD18" s="174"/>
      <c r="AE18" s="2"/>
    </row>
    <row r="19" spans="1:31" s="93" customFormat="1" ht="81" customHeight="1">
      <c r="A19" s="169" t="s">
        <v>32</v>
      </c>
      <c r="B19" s="176" t="s">
        <v>155</v>
      </c>
      <c r="C19" s="41">
        <v>100</v>
      </c>
      <c r="D19" s="172">
        <v>20250</v>
      </c>
      <c r="E19" s="172">
        <v>20250</v>
      </c>
      <c r="F19" s="172">
        <v>3085</v>
      </c>
      <c r="G19" s="172">
        <v>0</v>
      </c>
      <c r="H19" s="172">
        <v>955</v>
      </c>
      <c r="I19" s="172">
        <v>22899</v>
      </c>
      <c r="J19" s="172">
        <v>26120</v>
      </c>
      <c r="K19" s="172">
        <v>-3125</v>
      </c>
      <c r="L19" s="172">
        <v>0</v>
      </c>
      <c r="M19" s="172">
        <v>0</v>
      </c>
      <c r="N19" s="172">
        <v>436</v>
      </c>
      <c r="O19" s="172">
        <v>49</v>
      </c>
      <c r="P19" s="172">
        <v>20</v>
      </c>
      <c r="Q19" s="172">
        <v>23335</v>
      </c>
      <c r="R19" s="172">
        <v>10000</v>
      </c>
      <c r="S19" s="172">
        <v>-3591</v>
      </c>
      <c r="T19" s="172">
        <v>34</v>
      </c>
      <c r="U19" s="172">
        <v>10000</v>
      </c>
      <c r="V19" s="172">
        <v>10000</v>
      </c>
      <c r="W19" s="172">
        <v>13591</v>
      </c>
      <c r="X19" s="172">
        <v>13591</v>
      </c>
      <c r="Y19" s="172">
        <v>23.2</v>
      </c>
      <c r="Z19" s="173"/>
      <c r="AA19" s="174"/>
      <c r="AB19" s="174"/>
      <c r="AC19" s="174"/>
      <c r="AD19" s="174"/>
      <c r="AE19" s="2"/>
    </row>
    <row r="20" spans="1:31" s="93" customFormat="1" ht="39" customHeight="1">
      <c r="A20" s="175" t="s">
        <v>33</v>
      </c>
      <c r="B20" s="176" t="s">
        <v>106</v>
      </c>
      <c r="C20" s="41">
        <v>100</v>
      </c>
      <c r="D20" s="172">
        <v>72009</v>
      </c>
      <c r="E20" s="172">
        <v>71673</v>
      </c>
      <c r="F20" s="172">
        <v>33513</v>
      </c>
      <c r="G20" s="172">
        <v>13161</v>
      </c>
      <c r="H20" s="172">
        <v>15915</v>
      </c>
      <c r="I20" s="172">
        <v>90607</v>
      </c>
      <c r="J20" s="172">
        <v>120</v>
      </c>
      <c r="K20" s="172">
        <v>76957</v>
      </c>
      <c r="L20" s="172">
        <v>317</v>
      </c>
      <c r="M20" s="172">
        <v>200</v>
      </c>
      <c r="N20" s="172">
        <v>14715</v>
      </c>
      <c r="O20" s="172">
        <v>308</v>
      </c>
      <c r="P20" s="172">
        <v>2059</v>
      </c>
      <c r="Q20" s="172">
        <v>105522</v>
      </c>
      <c r="R20" s="172">
        <v>77139</v>
      </c>
      <c r="S20" s="172">
        <v>9314</v>
      </c>
      <c r="T20" s="172">
        <v>99</v>
      </c>
      <c r="U20" s="172">
        <v>77139</v>
      </c>
      <c r="V20" s="172">
        <v>77139</v>
      </c>
      <c r="W20" s="172">
        <v>67825</v>
      </c>
      <c r="X20" s="172">
        <v>67515</v>
      </c>
      <c r="Y20" s="172">
        <v>0</v>
      </c>
      <c r="Z20" s="173"/>
      <c r="AA20" s="174"/>
      <c r="AB20" s="174"/>
      <c r="AC20" s="174"/>
      <c r="AD20" s="174"/>
      <c r="AE20" s="2"/>
    </row>
    <row r="21" spans="1:31" s="93" customFormat="1" ht="69" customHeight="1" thickBot="1">
      <c r="A21" s="175" t="s">
        <v>34</v>
      </c>
      <c r="B21" s="176" t="s">
        <v>149</v>
      </c>
      <c r="C21" s="41">
        <v>100</v>
      </c>
      <c r="D21" s="172">
        <v>287820</v>
      </c>
      <c r="E21" s="172">
        <v>287820</v>
      </c>
      <c r="F21" s="172">
        <v>38702</v>
      </c>
      <c r="G21" s="172">
        <v>28170</v>
      </c>
      <c r="H21" s="172">
        <v>602</v>
      </c>
      <c r="I21" s="172">
        <v>160300</v>
      </c>
      <c r="J21" s="172">
        <v>310005</v>
      </c>
      <c r="K21" s="172">
        <v>-150108</v>
      </c>
      <c r="L21" s="172">
        <v>0</v>
      </c>
      <c r="M21" s="172">
        <v>12463</v>
      </c>
      <c r="N21" s="172">
        <v>153759</v>
      </c>
      <c r="O21" s="172">
        <v>25136</v>
      </c>
      <c r="P21" s="172">
        <v>26316</v>
      </c>
      <c r="Q21" s="172">
        <v>326522</v>
      </c>
      <c r="R21" s="172">
        <v>170530</v>
      </c>
      <c r="S21" s="172">
        <v>-2567</v>
      </c>
      <c r="T21" s="172">
        <v>143</v>
      </c>
      <c r="U21" s="172">
        <v>219718</v>
      </c>
      <c r="V21" s="172">
        <v>170530</v>
      </c>
      <c r="W21" s="172">
        <v>222285</v>
      </c>
      <c r="X21" s="172">
        <v>177041</v>
      </c>
      <c r="Y21" s="172">
        <v>0</v>
      </c>
      <c r="Z21" s="173"/>
      <c r="AA21" s="174"/>
      <c r="AB21" s="174"/>
      <c r="AC21" s="174"/>
      <c r="AD21" s="174"/>
      <c r="AE21" s="2"/>
    </row>
    <row r="22" spans="1:31" s="93" customFormat="1" ht="69" customHeight="1">
      <c r="A22" s="169" t="s">
        <v>35</v>
      </c>
      <c r="B22" s="176" t="s">
        <v>150</v>
      </c>
      <c r="C22" s="41">
        <v>100</v>
      </c>
      <c r="D22" s="172">
        <v>26685</v>
      </c>
      <c r="E22" s="172">
        <v>26685</v>
      </c>
      <c r="F22" s="172">
        <v>3596</v>
      </c>
      <c r="G22" s="172">
        <v>0</v>
      </c>
      <c r="H22" s="172">
        <v>90</v>
      </c>
      <c r="I22" s="172">
        <v>8325</v>
      </c>
      <c r="J22" s="172">
        <v>41635</v>
      </c>
      <c r="K22" s="172">
        <v>-34173</v>
      </c>
      <c r="L22" s="172">
        <v>863</v>
      </c>
      <c r="M22" s="172">
        <v>21709</v>
      </c>
      <c r="N22" s="172">
        <v>247</v>
      </c>
      <c r="O22" s="172">
        <v>0</v>
      </c>
      <c r="P22" s="172">
        <v>247</v>
      </c>
      <c r="Q22" s="172">
        <v>30281</v>
      </c>
      <c r="R22" s="172">
        <v>0</v>
      </c>
      <c r="S22" s="172">
        <v>18</v>
      </c>
      <c r="T22" s="172">
        <v>2</v>
      </c>
      <c r="U22" s="172">
        <v>1830</v>
      </c>
      <c r="V22" s="172">
        <v>0</v>
      </c>
      <c r="W22" s="172">
        <v>1812</v>
      </c>
      <c r="X22" s="172">
        <v>1530</v>
      </c>
      <c r="Y22" s="172">
        <v>0</v>
      </c>
      <c r="Z22" s="173"/>
      <c r="AA22" s="174"/>
      <c r="AB22" s="174"/>
      <c r="AC22" s="174"/>
      <c r="AD22" s="174"/>
      <c r="AE22" s="2"/>
    </row>
    <row r="23" spans="1:31" s="93" customFormat="1" ht="81" customHeight="1">
      <c r="A23" s="175" t="s">
        <v>36</v>
      </c>
      <c r="B23" s="176" t="s">
        <v>107</v>
      </c>
      <c r="C23" s="41">
        <v>100</v>
      </c>
      <c r="D23" s="172">
        <v>2595</v>
      </c>
      <c r="E23" s="172">
        <v>2595</v>
      </c>
      <c r="F23" s="172">
        <v>7855</v>
      </c>
      <c r="G23" s="172">
        <v>5741</v>
      </c>
      <c r="H23" s="172">
        <v>203</v>
      </c>
      <c r="I23" s="172">
        <v>2784</v>
      </c>
      <c r="J23" s="172">
        <v>2800</v>
      </c>
      <c r="K23" s="172">
        <v>-16</v>
      </c>
      <c r="L23" s="172">
        <v>0</v>
      </c>
      <c r="M23" s="172">
        <v>0</v>
      </c>
      <c r="N23" s="172">
        <v>7666</v>
      </c>
      <c r="O23" s="172">
        <v>100</v>
      </c>
      <c r="P23" s="172">
        <v>1455</v>
      </c>
      <c r="Q23" s="172">
        <v>10451</v>
      </c>
      <c r="R23" s="172">
        <v>35091</v>
      </c>
      <c r="S23" s="172">
        <v>-354</v>
      </c>
      <c r="T23" s="172">
        <v>62</v>
      </c>
      <c r="U23" s="172">
        <v>35091</v>
      </c>
      <c r="V23" s="172">
        <v>35091</v>
      </c>
      <c r="W23" s="172">
        <v>35445</v>
      </c>
      <c r="X23" s="172">
        <v>35445</v>
      </c>
      <c r="Y23" s="172">
        <v>0</v>
      </c>
      <c r="Z23" s="173"/>
      <c r="AA23" s="174"/>
      <c r="AB23" s="174"/>
      <c r="AC23" s="174"/>
      <c r="AD23" s="174"/>
      <c r="AE23" s="2"/>
    </row>
    <row r="24" spans="1:31" s="93" customFormat="1" ht="81.75" customHeight="1" thickBot="1">
      <c r="A24" s="175" t="s">
        <v>37</v>
      </c>
      <c r="B24" s="176" t="s">
        <v>108</v>
      </c>
      <c r="C24" s="41">
        <v>100</v>
      </c>
      <c r="D24" s="172">
        <v>88927</v>
      </c>
      <c r="E24" s="172">
        <v>88927</v>
      </c>
      <c r="F24" s="172">
        <v>82655</v>
      </c>
      <c r="G24" s="172">
        <v>49692</v>
      </c>
      <c r="H24" s="172">
        <v>3594</v>
      </c>
      <c r="I24" s="172">
        <v>60512</v>
      </c>
      <c r="J24" s="172">
        <v>51160</v>
      </c>
      <c r="K24" s="172">
        <v>9065</v>
      </c>
      <c r="L24" s="172">
        <v>287</v>
      </c>
      <c r="M24" s="172">
        <v>52425</v>
      </c>
      <c r="N24" s="172">
        <v>58645</v>
      </c>
      <c r="O24" s="172">
        <v>3117</v>
      </c>
      <c r="P24" s="172">
        <v>2870</v>
      </c>
      <c r="Q24" s="172">
        <v>171582</v>
      </c>
      <c r="R24" s="172">
        <v>179779</v>
      </c>
      <c r="S24" s="172">
        <v>-4837</v>
      </c>
      <c r="T24" s="172">
        <v>154</v>
      </c>
      <c r="U24" s="172">
        <v>192951</v>
      </c>
      <c r="V24" s="172">
        <v>179779</v>
      </c>
      <c r="W24" s="172">
        <v>197788</v>
      </c>
      <c r="X24" s="172">
        <v>185063</v>
      </c>
      <c r="Y24" s="172">
        <v>285</v>
      </c>
      <c r="Z24" s="173"/>
      <c r="AA24" s="174"/>
      <c r="AB24" s="174"/>
      <c r="AC24" s="174"/>
      <c r="AD24" s="174"/>
      <c r="AE24" s="2"/>
    </row>
    <row r="25" spans="1:31" s="93" customFormat="1" ht="60" customHeight="1">
      <c r="A25" s="169" t="s">
        <v>38</v>
      </c>
      <c r="B25" s="176" t="s">
        <v>121</v>
      </c>
      <c r="C25" s="41">
        <v>100</v>
      </c>
      <c r="D25" s="172">
        <v>5900329</v>
      </c>
      <c r="E25" s="172">
        <v>5837287</v>
      </c>
      <c r="F25" s="172">
        <v>1778872</v>
      </c>
      <c r="G25" s="172">
        <v>1162719</v>
      </c>
      <c r="H25" s="172">
        <v>333792</v>
      </c>
      <c r="I25" s="172">
        <v>4982004</v>
      </c>
      <c r="J25" s="172">
        <v>1101395</v>
      </c>
      <c r="K25" s="172">
        <v>840010</v>
      </c>
      <c r="L25" s="172">
        <v>87230</v>
      </c>
      <c r="M25" s="172">
        <v>1777046</v>
      </c>
      <c r="N25" s="172">
        <v>920151</v>
      </c>
      <c r="O25" s="172">
        <v>150973</v>
      </c>
      <c r="P25" s="172">
        <v>51200</v>
      </c>
      <c r="Q25" s="172">
        <v>7679201</v>
      </c>
      <c r="R25" s="172">
        <v>4083837</v>
      </c>
      <c r="S25" s="172">
        <v>642507</v>
      </c>
      <c r="T25" s="172">
        <v>1591</v>
      </c>
      <c r="U25" s="172">
        <v>4314410</v>
      </c>
      <c r="V25" s="172">
        <v>4083837</v>
      </c>
      <c r="W25" s="172">
        <v>3671903</v>
      </c>
      <c r="X25" s="172">
        <v>3483707</v>
      </c>
      <c r="Y25" s="172">
        <v>0</v>
      </c>
      <c r="Z25" s="173"/>
      <c r="AA25" s="174"/>
      <c r="AB25" s="174"/>
      <c r="AC25" s="174"/>
      <c r="AD25" s="174"/>
      <c r="AE25" s="2"/>
    </row>
    <row r="26" spans="1:31" s="93" customFormat="1" ht="39.75" customHeight="1">
      <c r="A26" s="175" t="s">
        <v>39</v>
      </c>
      <c r="B26" s="176" t="s">
        <v>156</v>
      </c>
      <c r="C26" s="41">
        <v>100</v>
      </c>
      <c r="D26" s="172">
        <v>143869</v>
      </c>
      <c r="E26" s="172">
        <v>93832</v>
      </c>
      <c r="F26" s="172">
        <v>100920</v>
      </c>
      <c r="G26" s="172"/>
      <c r="H26" s="172">
        <v>30962</v>
      </c>
      <c r="I26" s="172">
        <v>73205</v>
      </c>
      <c r="J26" s="172">
        <v>64952</v>
      </c>
      <c r="K26" s="172">
        <v>24280</v>
      </c>
      <c r="L26" s="172">
        <v>0</v>
      </c>
      <c r="M26" s="172">
        <v>112374</v>
      </c>
      <c r="N26" s="172">
        <v>59210</v>
      </c>
      <c r="O26" s="172">
        <v>5294</v>
      </c>
      <c r="P26" s="172">
        <v>7664</v>
      </c>
      <c r="Q26" s="172">
        <v>244789</v>
      </c>
      <c r="R26" s="172">
        <v>203579</v>
      </c>
      <c r="S26" s="172">
        <v>11571</v>
      </c>
      <c r="T26" s="172">
        <v>124</v>
      </c>
      <c r="U26" s="172">
        <v>224076</v>
      </c>
      <c r="V26" s="172">
        <v>224076</v>
      </c>
      <c r="W26" s="172">
        <v>209612</v>
      </c>
      <c r="X26" s="172">
        <v>209612</v>
      </c>
      <c r="Y26" s="172">
        <v>0</v>
      </c>
      <c r="Z26" s="173"/>
      <c r="AA26" s="174"/>
      <c r="AB26" s="174"/>
      <c r="AC26" s="174"/>
      <c r="AD26" s="174"/>
      <c r="AE26" s="2"/>
    </row>
    <row r="27" spans="1:31" s="93" customFormat="1" ht="44.25" customHeight="1" thickBot="1">
      <c r="A27" s="175" t="s">
        <v>40</v>
      </c>
      <c r="B27" s="176" t="s">
        <v>157</v>
      </c>
      <c r="C27" s="41">
        <v>100</v>
      </c>
      <c r="D27" s="172">
        <v>408261.1</v>
      </c>
      <c r="E27" s="172">
        <v>408142.3</v>
      </c>
      <c r="F27" s="172">
        <v>35546.4</v>
      </c>
      <c r="G27" s="172">
        <v>446.4</v>
      </c>
      <c r="H27" s="172">
        <v>5822.5</v>
      </c>
      <c r="I27" s="172">
        <v>75736.4</v>
      </c>
      <c r="J27" s="172">
        <v>37590.1</v>
      </c>
      <c r="K27" s="172">
        <v>4706.8</v>
      </c>
      <c r="L27" s="172">
        <v>0</v>
      </c>
      <c r="M27" s="172">
        <v>325755.3</v>
      </c>
      <c r="N27" s="172">
        <v>42315.8</v>
      </c>
      <c r="O27" s="172">
        <v>9170.5</v>
      </c>
      <c r="P27" s="172">
        <v>2331.3</v>
      </c>
      <c r="Q27" s="172">
        <v>443807.5</v>
      </c>
      <c r="R27" s="172">
        <v>144922.9</v>
      </c>
      <c r="S27" s="172">
        <v>-14860.08</v>
      </c>
      <c r="T27" s="172">
        <v>118</v>
      </c>
      <c r="U27" s="172">
        <v>184668.2</v>
      </c>
      <c r="V27" s="172">
        <v>144922.9</v>
      </c>
      <c r="W27" s="172">
        <v>203243.3</v>
      </c>
      <c r="X27" s="172">
        <v>163521.4</v>
      </c>
      <c r="Y27" s="172">
        <v>0</v>
      </c>
      <c r="Z27" s="173"/>
      <c r="AA27" s="174"/>
      <c r="AB27" s="174"/>
      <c r="AC27" s="174"/>
      <c r="AD27" s="174"/>
      <c r="AE27" s="2"/>
    </row>
    <row r="28" spans="1:30" ht="66.75" customHeight="1">
      <c r="A28" s="169" t="s">
        <v>41</v>
      </c>
      <c r="B28" s="176" t="s">
        <v>158</v>
      </c>
      <c r="C28" s="41">
        <v>100</v>
      </c>
      <c r="D28" s="172">
        <v>147763</v>
      </c>
      <c r="E28" s="172">
        <v>141624</v>
      </c>
      <c r="F28" s="172">
        <v>53997</v>
      </c>
      <c r="G28" s="172">
        <v>29384</v>
      </c>
      <c r="H28" s="172">
        <v>10215</v>
      </c>
      <c r="I28" s="172">
        <v>118065</v>
      </c>
      <c r="J28" s="172">
        <v>59361</v>
      </c>
      <c r="K28" s="172">
        <v>17820</v>
      </c>
      <c r="L28" s="172">
        <v>3344</v>
      </c>
      <c r="M28" s="172">
        <v>60176</v>
      </c>
      <c r="N28" s="172">
        <v>23519</v>
      </c>
      <c r="O28" s="172">
        <v>5203</v>
      </c>
      <c r="P28" s="172">
        <v>3799</v>
      </c>
      <c r="Q28" s="172">
        <v>201760</v>
      </c>
      <c r="R28" s="172">
        <v>146406</v>
      </c>
      <c r="S28" s="172">
        <v>8544</v>
      </c>
      <c r="T28" s="172">
        <v>94</v>
      </c>
      <c r="U28" s="172">
        <v>182353</v>
      </c>
      <c r="V28" s="172">
        <v>146406</v>
      </c>
      <c r="W28" s="172">
        <v>171673</v>
      </c>
      <c r="X28" s="172">
        <v>135782</v>
      </c>
      <c r="Y28" s="172">
        <v>0</v>
      </c>
      <c r="Z28" s="173"/>
      <c r="AA28" s="174"/>
      <c r="AB28" s="174"/>
      <c r="AC28" s="174"/>
      <c r="AD28" s="174"/>
    </row>
    <row r="29" spans="1:30" ht="56.25" customHeight="1">
      <c r="A29" s="175" t="s">
        <v>42</v>
      </c>
      <c r="B29" s="177" t="s">
        <v>160</v>
      </c>
      <c r="C29" s="178">
        <v>100</v>
      </c>
      <c r="D29" s="172">
        <v>26176</v>
      </c>
      <c r="E29" s="172">
        <v>26018</v>
      </c>
      <c r="F29" s="172">
        <v>12936</v>
      </c>
      <c r="G29" s="172">
        <v>7320</v>
      </c>
      <c r="H29" s="172">
        <v>729</v>
      </c>
      <c r="I29" s="172">
        <v>6217</v>
      </c>
      <c r="J29" s="172">
        <v>3014</v>
      </c>
      <c r="K29" s="172">
        <v>2198</v>
      </c>
      <c r="L29" s="172">
        <v>97</v>
      </c>
      <c r="M29" s="172">
        <v>20678</v>
      </c>
      <c r="N29" s="172">
        <v>12217</v>
      </c>
      <c r="O29" s="172">
        <v>5433</v>
      </c>
      <c r="P29" s="172">
        <v>1915</v>
      </c>
      <c r="Q29" s="172">
        <v>39112</v>
      </c>
      <c r="R29" s="172">
        <v>51022</v>
      </c>
      <c r="S29" s="172">
        <v>0</v>
      </c>
      <c r="T29" s="172">
        <v>48</v>
      </c>
      <c r="U29" s="172">
        <v>51022</v>
      </c>
      <c r="V29" s="172">
        <v>51022</v>
      </c>
      <c r="W29" s="172">
        <v>51022</v>
      </c>
      <c r="X29" s="172">
        <v>51022</v>
      </c>
      <c r="Y29" s="172">
        <v>0</v>
      </c>
      <c r="Z29" s="173"/>
      <c r="AA29" s="174"/>
      <c r="AB29" s="174"/>
      <c r="AC29" s="174"/>
      <c r="AD29" s="174"/>
    </row>
    <row r="30" spans="1:30" ht="96" customHeight="1" thickBot="1">
      <c r="A30" s="175" t="s">
        <v>159</v>
      </c>
      <c r="B30" s="176" t="s">
        <v>186</v>
      </c>
      <c r="C30" s="41">
        <v>100</v>
      </c>
      <c r="D30" s="172">
        <v>15118</v>
      </c>
      <c r="E30" s="172">
        <v>0</v>
      </c>
      <c r="F30" s="172">
        <v>1892</v>
      </c>
      <c r="G30" s="172">
        <v>849</v>
      </c>
      <c r="H30" s="172">
        <v>110</v>
      </c>
      <c r="I30" s="172">
        <v>787</v>
      </c>
      <c r="J30" s="172">
        <v>102</v>
      </c>
      <c r="K30" s="172">
        <v>632</v>
      </c>
      <c r="L30" s="172">
        <v>39</v>
      </c>
      <c r="M30" s="172">
        <v>15118</v>
      </c>
      <c r="N30" s="172">
        <v>1105</v>
      </c>
      <c r="O30" s="172">
        <v>32</v>
      </c>
      <c r="P30" s="172">
        <v>238</v>
      </c>
      <c r="Q30" s="172">
        <v>17010</v>
      </c>
      <c r="R30" s="172">
        <v>6635</v>
      </c>
      <c r="S30" s="172">
        <v>343</v>
      </c>
      <c r="T30" s="172">
        <v>21</v>
      </c>
      <c r="U30" s="172">
        <v>6635</v>
      </c>
      <c r="V30" s="172">
        <v>6635</v>
      </c>
      <c r="W30" s="172">
        <v>6292</v>
      </c>
      <c r="X30" s="172">
        <v>6292</v>
      </c>
      <c r="Y30" s="172">
        <v>0</v>
      </c>
      <c r="Z30" s="173"/>
      <c r="AA30" s="174"/>
      <c r="AB30" s="174"/>
      <c r="AC30" s="174"/>
      <c r="AD30" s="174"/>
    </row>
    <row r="31" spans="1:30" ht="65.25" customHeight="1">
      <c r="A31" s="179" t="s">
        <v>161</v>
      </c>
      <c r="B31" s="177" t="s">
        <v>168</v>
      </c>
      <c r="C31" s="178">
        <v>100</v>
      </c>
      <c r="D31" s="172">
        <v>3305446.7</v>
      </c>
      <c r="E31" s="172">
        <v>3292605</v>
      </c>
      <c r="F31" s="172">
        <v>156561</v>
      </c>
      <c r="G31" s="172">
        <v>0</v>
      </c>
      <c r="H31" s="172">
        <v>33900</v>
      </c>
      <c r="I31" s="172">
        <v>1251314.8</v>
      </c>
      <c r="J31" s="172">
        <v>1291577</v>
      </c>
      <c r="K31" s="172">
        <v>-40262.2</v>
      </c>
      <c r="L31" s="172">
        <v>0</v>
      </c>
      <c r="M31" s="172">
        <v>2206620.471</v>
      </c>
      <c r="N31" s="172">
        <v>4072.4</v>
      </c>
      <c r="O31" s="172">
        <v>250.9</v>
      </c>
      <c r="P31" s="172">
        <v>562.3</v>
      </c>
      <c r="Q31" s="172">
        <v>3462007.7</v>
      </c>
      <c r="R31" s="172">
        <v>0</v>
      </c>
      <c r="S31" s="172">
        <v>-27817.6</v>
      </c>
      <c r="T31" s="172">
        <v>20</v>
      </c>
      <c r="U31" s="172">
        <v>0</v>
      </c>
      <c r="V31" s="172">
        <v>0</v>
      </c>
      <c r="W31" s="172">
        <v>27817.647</v>
      </c>
      <c r="X31" s="172">
        <v>0</v>
      </c>
      <c r="Y31" s="172">
        <v>0</v>
      </c>
      <c r="Z31" s="173"/>
      <c r="AA31" s="174"/>
      <c r="AB31" s="174"/>
      <c r="AC31" s="174"/>
      <c r="AD31" s="174"/>
    </row>
    <row r="32" spans="1:30" ht="62.25" customHeight="1">
      <c r="A32" s="65" t="s">
        <v>187</v>
      </c>
      <c r="B32" s="69" t="s">
        <v>188</v>
      </c>
      <c r="C32" s="41">
        <v>100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3"/>
      <c r="AA32" s="174"/>
      <c r="AB32" s="174"/>
      <c r="AC32" s="174"/>
      <c r="AD32" s="174"/>
    </row>
    <row r="33" spans="1:25" s="63" customFormat="1" ht="18" customHeight="1" thickBot="1">
      <c r="A33" s="107"/>
      <c r="B33" s="180" t="s">
        <v>66</v>
      </c>
      <c r="C33" s="167"/>
      <c r="D33" s="181">
        <f aca="true" t="shared" si="0" ref="D33:Y33">SUM(D10:D32)</f>
        <v>18023300.2</v>
      </c>
      <c r="E33" s="181">
        <f t="shared" si="0"/>
        <v>17804271.9</v>
      </c>
      <c r="F33" s="181">
        <f t="shared" si="0"/>
        <v>3996680.1</v>
      </c>
      <c r="G33" s="181">
        <f t="shared" si="0"/>
        <v>1743389.5999999999</v>
      </c>
      <c r="H33" s="181">
        <f t="shared" si="0"/>
        <v>925066.3999999999</v>
      </c>
      <c r="I33" s="181">
        <f t="shared" si="0"/>
        <v>11235182.200000001</v>
      </c>
      <c r="J33" s="181">
        <f t="shared" si="0"/>
        <v>4281213.1</v>
      </c>
      <c r="K33" s="181">
        <f t="shared" si="0"/>
        <v>3720990.6999999997</v>
      </c>
      <c r="L33" s="181">
        <f t="shared" si="0"/>
        <v>149916</v>
      </c>
      <c r="M33" s="181">
        <f t="shared" si="0"/>
        <v>7787687.370999999</v>
      </c>
      <c r="N33" s="181">
        <f t="shared" si="0"/>
        <v>2997110.6999999997</v>
      </c>
      <c r="O33" s="181">
        <f t="shared" si="0"/>
        <v>444969.5</v>
      </c>
      <c r="P33" s="181">
        <f t="shared" si="0"/>
        <v>207510.59999999998</v>
      </c>
      <c r="Q33" s="181">
        <f t="shared" si="0"/>
        <v>22019982.099999998</v>
      </c>
      <c r="R33" s="181">
        <f t="shared" si="0"/>
        <v>8557554.200000001</v>
      </c>
      <c r="S33" s="181">
        <f t="shared" si="0"/>
        <v>619023.7200000001</v>
      </c>
      <c r="T33" s="181">
        <f t="shared" si="0"/>
        <v>4409</v>
      </c>
      <c r="U33" s="181">
        <f t="shared" si="0"/>
        <v>9910300.799999999</v>
      </c>
      <c r="V33" s="181">
        <f t="shared" si="0"/>
        <v>8577444.100000001</v>
      </c>
      <c r="W33" s="181">
        <f t="shared" si="0"/>
        <v>9257408.347000001</v>
      </c>
      <c r="X33" s="181">
        <f t="shared" si="0"/>
        <v>8386717.100000001</v>
      </c>
      <c r="Y33" s="181">
        <f t="shared" si="0"/>
        <v>33381.6</v>
      </c>
    </row>
    <row r="34" spans="1:29" s="50" customFormat="1" ht="13.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63"/>
      <c r="AA34" s="63"/>
      <c r="AB34" s="63"/>
      <c r="AC34" s="63"/>
    </row>
    <row r="35" spans="1:25" s="50" customFormat="1" ht="13.5">
      <c r="A35" s="136" t="s">
        <v>189</v>
      </c>
      <c r="B35" s="136"/>
      <c r="C35" s="136"/>
      <c r="D35" s="136"/>
      <c r="E35" s="136"/>
      <c r="F35" s="136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36"/>
    </row>
    <row r="36" spans="1:25" s="50" customFormat="1" ht="13.5">
      <c r="A36" s="63"/>
      <c r="B36" s="136"/>
      <c r="C36" s="136"/>
      <c r="D36" s="136"/>
      <c r="E36" s="136"/>
      <c r="F36" s="136"/>
      <c r="G36" s="136"/>
      <c r="H36" s="136"/>
      <c r="I36" s="136"/>
      <c r="J36" s="136"/>
      <c r="K36" s="63"/>
      <c r="L36" s="63"/>
      <c r="M36" s="63"/>
      <c r="N36" s="63"/>
      <c r="O36" s="63"/>
      <c r="P36" s="63"/>
      <c r="Q36" s="63"/>
      <c r="R36" s="137"/>
      <c r="S36" s="137"/>
      <c r="T36" s="137"/>
      <c r="U36" s="137"/>
      <c r="V36" s="137"/>
      <c r="W36" s="137"/>
      <c r="X36" s="137"/>
      <c r="Y36" s="63"/>
    </row>
    <row r="37" spans="7:25" s="50" customFormat="1" ht="20.25"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spans="7:25" s="50" customFormat="1" ht="20.25"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</row>
    <row r="39" spans="7:25" s="63" customFormat="1" ht="20.25"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</row>
    <row r="40" spans="2:25" s="50" customFormat="1" ht="20.25">
      <c r="B40" s="183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84"/>
      <c r="T40" s="145"/>
      <c r="U40" s="145"/>
      <c r="V40" s="145"/>
      <c r="W40" s="145"/>
      <c r="X40" s="145"/>
      <c r="Y40" s="145"/>
    </row>
    <row r="41" ht="17.25">
      <c r="S41" s="174"/>
    </row>
    <row r="42" ht="17.25">
      <c r="S42" s="185"/>
    </row>
    <row r="45" spans="17:21" ht="17.25">
      <c r="Q45" s="26"/>
      <c r="R45" s="26"/>
      <c r="S45" s="26"/>
      <c r="T45" s="26"/>
      <c r="U45" s="26"/>
    </row>
    <row r="46" spans="17:21" ht="17.25">
      <c r="Q46" s="26"/>
      <c r="R46" s="26"/>
      <c r="S46" s="26"/>
      <c r="T46" s="26"/>
      <c r="U46" s="26"/>
    </row>
    <row r="47" spans="17:21" ht="17.25">
      <c r="Q47" s="26"/>
      <c r="R47" s="26"/>
      <c r="S47" s="26"/>
      <c r="T47" s="26"/>
      <c r="U47" s="26"/>
    </row>
    <row r="48" spans="17:21" ht="17.25">
      <c r="Q48" s="26"/>
      <c r="R48" s="26"/>
      <c r="S48" s="26"/>
      <c r="T48" s="26"/>
      <c r="U48" s="26"/>
    </row>
    <row r="49" spans="17:21" ht="17.25">
      <c r="Q49" s="26"/>
      <c r="R49" s="26"/>
      <c r="S49" s="186"/>
      <c r="T49" s="26"/>
      <c r="U49" s="26"/>
    </row>
    <row r="50" spans="17:21" ht="17.25">
      <c r="Q50" s="26"/>
      <c r="R50" s="26"/>
      <c r="S50" s="186"/>
      <c r="T50" s="26"/>
      <c r="U50" s="26"/>
    </row>
    <row r="51" spans="17:21" ht="17.25">
      <c r="Q51" s="26"/>
      <c r="R51" s="26"/>
      <c r="S51" s="186"/>
      <c r="T51" s="26"/>
      <c r="U51" s="26"/>
    </row>
    <row r="52" spans="17:21" ht="17.25">
      <c r="Q52" s="26"/>
      <c r="R52" s="26"/>
      <c r="S52" s="186"/>
      <c r="T52" s="26"/>
      <c r="U52" s="26"/>
    </row>
    <row r="53" spans="17:21" ht="17.25">
      <c r="Q53" s="26"/>
      <c r="R53" s="26"/>
      <c r="S53" s="186"/>
      <c r="T53" s="26"/>
      <c r="U53" s="26"/>
    </row>
    <row r="54" spans="17:21" ht="17.25">
      <c r="Q54" s="26"/>
      <c r="R54" s="26"/>
      <c r="S54" s="186"/>
      <c r="T54" s="26"/>
      <c r="U54" s="26"/>
    </row>
    <row r="55" spans="17:21" ht="17.25">
      <c r="Q55" s="26"/>
      <c r="R55" s="26"/>
      <c r="S55" s="186"/>
      <c r="T55" s="26"/>
      <c r="U55" s="26"/>
    </row>
    <row r="56" spans="17:21" ht="17.25">
      <c r="Q56" s="26"/>
      <c r="R56" s="26"/>
      <c r="S56" s="186"/>
      <c r="T56" s="26"/>
      <c r="U56" s="26"/>
    </row>
    <row r="57" spans="17:21" ht="17.25">
      <c r="Q57" s="26"/>
      <c r="R57" s="26"/>
      <c r="S57" s="187"/>
      <c r="T57" s="26"/>
      <c r="U57" s="26"/>
    </row>
    <row r="58" spans="17:21" ht="17.25">
      <c r="Q58" s="26"/>
      <c r="R58" s="26"/>
      <c r="S58" s="26"/>
      <c r="T58" s="26"/>
      <c r="U58" s="26"/>
    </row>
  </sheetData>
  <sheetProtection/>
  <mergeCells count="32">
    <mergeCell ref="A3:V3"/>
    <mergeCell ref="Q6:Q8"/>
    <mergeCell ref="O6:P6"/>
    <mergeCell ref="Q1:V1"/>
    <mergeCell ref="A4:V4"/>
    <mergeCell ref="A6:A7"/>
    <mergeCell ref="B6:B7"/>
    <mergeCell ref="C6:C8"/>
    <mergeCell ref="D6:D8"/>
    <mergeCell ref="E6:E8"/>
    <mergeCell ref="F6:F8"/>
    <mergeCell ref="A2:V2"/>
    <mergeCell ref="S6:S8"/>
    <mergeCell ref="W6:W8"/>
    <mergeCell ref="G6:H6"/>
    <mergeCell ref="I6:I8"/>
    <mergeCell ref="J6:L6"/>
    <mergeCell ref="M6:M8"/>
    <mergeCell ref="N6:N8"/>
    <mergeCell ref="T6:T8"/>
    <mergeCell ref="U6:U8"/>
    <mergeCell ref="V6:V8"/>
    <mergeCell ref="X6:X8"/>
    <mergeCell ref="Y6:Y8"/>
    <mergeCell ref="G7:G8"/>
    <mergeCell ref="H7:H8"/>
    <mergeCell ref="J7:J8"/>
    <mergeCell ref="K7:K8"/>
    <mergeCell ref="L7:L8"/>
    <mergeCell ref="O7:O8"/>
    <mergeCell ref="P7:P8"/>
    <mergeCell ref="R6:R8"/>
  </mergeCells>
  <printOptions/>
  <pageMargins left="0.2" right="0.2" top="0.2" bottom="0.22" header="0.2" footer="0.2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S11"/>
  <sheetViews>
    <sheetView zoomScalePageLayoutView="0" workbookViewId="0" topLeftCell="A7">
      <selection activeCell="H7" sqref="H7:H8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13.421875" style="2" customWidth="1"/>
    <col min="4" max="4" width="8.8515625" style="2" customWidth="1"/>
    <col min="5" max="5" width="8.28125" style="2" customWidth="1"/>
    <col min="6" max="6" width="14.00390625" style="2" customWidth="1"/>
    <col min="7" max="7" width="9.421875" style="2" customWidth="1"/>
    <col min="8" max="8" width="9.57421875" style="2" customWidth="1"/>
    <col min="9" max="9" width="9.140625" style="2" customWidth="1"/>
    <col min="10" max="10" width="8.7109375" style="2" customWidth="1"/>
    <col min="11" max="11" width="10.00390625" style="2" customWidth="1"/>
    <col min="12" max="12" width="9.7109375" style="2" customWidth="1"/>
    <col min="13" max="13" width="8.00390625" style="2" customWidth="1"/>
    <col min="14" max="14" width="13.140625" style="2" customWidth="1"/>
    <col min="15" max="15" width="8.00390625" style="2" customWidth="1"/>
    <col min="16" max="16" width="10.57421875" style="2" customWidth="1"/>
    <col min="17" max="17" width="12.8515625" style="2" customWidth="1"/>
    <col min="18" max="18" width="12.7109375" style="2" customWidth="1"/>
    <col min="19" max="19" width="10.140625" style="2" customWidth="1"/>
    <col min="20" max="20" width="6.7109375" style="26" customWidth="1"/>
    <col min="21" max="21" width="10.8515625" style="26" bestFit="1" customWidth="1"/>
    <col min="22" max="123" width="9.140625" style="26" customWidth="1"/>
    <col min="124" max="16384" width="9.140625" style="2" customWidth="1"/>
  </cols>
  <sheetData>
    <row r="1" ht="45" customHeight="1"/>
    <row r="2" spans="1:19" ht="18.7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112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21.75" customHeight="1">
      <c r="A5" s="25" t="s">
        <v>191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 t="s">
        <v>169</v>
      </c>
      <c r="R5" s="26"/>
      <c r="S5" s="26"/>
    </row>
    <row r="6" spans="1:19" ht="37.5" customHeight="1" hidden="1">
      <c r="A6" s="496" t="s">
        <v>2</v>
      </c>
      <c r="B6" s="491" t="s">
        <v>3</v>
      </c>
      <c r="C6" s="449" t="s">
        <v>45</v>
      </c>
      <c r="D6" s="449" t="s">
        <v>46</v>
      </c>
      <c r="E6" s="449" t="s">
        <v>47</v>
      </c>
      <c r="F6" s="449" t="s">
        <v>48</v>
      </c>
      <c r="G6" s="491"/>
      <c r="H6" s="491"/>
      <c r="I6" s="491"/>
      <c r="J6" s="491"/>
      <c r="K6" s="449" t="s">
        <v>49</v>
      </c>
      <c r="L6" s="491"/>
      <c r="M6" s="491"/>
      <c r="N6" s="491"/>
      <c r="O6" s="449" t="s">
        <v>50</v>
      </c>
      <c r="P6" s="449" t="s">
        <v>51</v>
      </c>
      <c r="Q6" s="457" t="s">
        <v>52</v>
      </c>
      <c r="R6" s="497"/>
      <c r="S6" s="497"/>
    </row>
    <row r="7" spans="1:123" s="294" customFormat="1" ht="239.25" customHeight="1">
      <c r="A7" s="496"/>
      <c r="B7" s="491"/>
      <c r="C7" s="449"/>
      <c r="D7" s="449"/>
      <c r="E7" s="449"/>
      <c r="F7" s="449"/>
      <c r="G7" s="449" t="s">
        <v>53</v>
      </c>
      <c r="H7" s="449" t="s">
        <v>54</v>
      </c>
      <c r="I7" s="449" t="s">
        <v>55</v>
      </c>
      <c r="J7" s="449" t="s">
        <v>56</v>
      </c>
      <c r="K7" s="449"/>
      <c r="L7" s="449" t="s">
        <v>57</v>
      </c>
      <c r="M7" s="449" t="s">
        <v>58</v>
      </c>
      <c r="N7" s="449" t="s">
        <v>59</v>
      </c>
      <c r="O7" s="449"/>
      <c r="P7" s="449"/>
      <c r="Q7" s="457"/>
      <c r="R7" s="457" t="s">
        <v>60</v>
      </c>
      <c r="S7" s="457" t="s">
        <v>61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8" spans="1:123" s="294" customFormat="1" ht="148.5" customHeight="1">
      <c r="A8" s="496"/>
      <c r="B8" s="491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57"/>
      <c r="R8" s="457"/>
      <c r="S8" s="457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</row>
    <row r="9" spans="1:123" s="296" customFormat="1" ht="15.75" customHeight="1">
      <c r="A9" s="295">
        <v>1</v>
      </c>
      <c r="B9" s="295">
        <v>2</v>
      </c>
      <c r="C9" s="295">
        <v>3</v>
      </c>
      <c r="D9" s="295">
        <v>4</v>
      </c>
      <c r="E9" s="295">
        <v>5</v>
      </c>
      <c r="F9" s="295">
        <v>6</v>
      </c>
      <c r="G9" s="295">
        <v>7</v>
      </c>
      <c r="H9" s="295">
        <v>8</v>
      </c>
      <c r="I9" s="295">
        <v>9</v>
      </c>
      <c r="J9" s="295">
        <v>10</v>
      </c>
      <c r="K9" s="295">
        <v>11</v>
      </c>
      <c r="L9" s="295">
        <v>12</v>
      </c>
      <c r="M9" s="295">
        <v>13</v>
      </c>
      <c r="N9" s="295">
        <v>14</v>
      </c>
      <c r="O9" s="295">
        <v>15</v>
      </c>
      <c r="P9" s="295">
        <v>16</v>
      </c>
      <c r="Q9" s="295">
        <v>17</v>
      </c>
      <c r="R9" s="295">
        <v>18</v>
      </c>
      <c r="S9" s="295">
        <v>19</v>
      </c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</row>
    <row r="10" spans="1:123" s="294" customFormat="1" ht="17.25">
      <c r="A10" s="65" t="s">
        <v>23</v>
      </c>
      <c r="B10" s="38" t="s">
        <v>151</v>
      </c>
      <c r="C10" s="154">
        <v>2.7860519040399536</v>
      </c>
      <c r="D10" s="154">
        <v>13.945688040667083</v>
      </c>
      <c r="E10" s="24">
        <v>72580</v>
      </c>
      <c r="F10" s="154">
        <v>0.9282932475555243</v>
      </c>
      <c r="G10" s="155">
        <v>89.32488345174679</v>
      </c>
      <c r="H10" s="155">
        <v>47.18074128618862</v>
      </c>
      <c r="I10" s="154">
        <v>0.9621282747625417</v>
      </c>
      <c r="J10" s="154">
        <v>0.9621282747625417</v>
      </c>
      <c r="K10" s="154">
        <v>25.402657629537146</v>
      </c>
      <c r="L10" s="154">
        <v>2.0392325315005726</v>
      </c>
      <c r="M10" s="154">
        <v>1.1824690790649495</v>
      </c>
      <c r="N10" s="154">
        <v>2.379728623703035</v>
      </c>
      <c r="O10" s="155">
        <v>26.102339085302024</v>
      </c>
      <c r="P10" s="155">
        <v>52.53116936978599</v>
      </c>
      <c r="Q10" s="155">
        <v>25.124280297710992</v>
      </c>
      <c r="R10" s="155">
        <v>22.074436911232166</v>
      </c>
      <c r="S10" s="154">
        <v>0.03936595983710153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s="294" customFormat="1" ht="18" customHeight="1">
      <c r="A11" s="65"/>
      <c r="B11" s="87"/>
      <c r="C11" s="8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</sheetData>
  <sheetProtection/>
  <mergeCells count="25">
    <mergeCell ref="R6:S6"/>
    <mergeCell ref="J7:J8"/>
    <mergeCell ref="L7:L8"/>
    <mergeCell ref="M7:M8"/>
    <mergeCell ref="N7:N8"/>
    <mergeCell ref="S7:S8"/>
    <mergeCell ref="P6:P8"/>
    <mergeCell ref="Q6:Q8"/>
    <mergeCell ref="O6:O8"/>
    <mergeCell ref="G7:G8"/>
    <mergeCell ref="I7:I8"/>
    <mergeCell ref="C6:C8"/>
    <mergeCell ref="K6:K8"/>
    <mergeCell ref="F6:F8"/>
    <mergeCell ref="H7:H8"/>
    <mergeCell ref="A2:S2"/>
    <mergeCell ref="A3:S3"/>
    <mergeCell ref="A4:S4"/>
    <mergeCell ref="G6:J6"/>
    <mergeCell ref="L6:N6"/>
    <mergeCell ref="A6:A8"/>
    <mergeCell ref="B6:B8"/>
    <mergeCell ref="D6:D8"/>
    <mergeCell ref="E6:E8"/>
    <mergeCell ref="R7:R8"/>
  </mergeCells>
  <printOptions/>
  <pageMargins left="0.2" right="0.29" top="0.24" bottom="0.75" header="0.31496062992125984" footer="0.31496062992125984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0">
      <selection activeCell="D23" sqref="D23"/>
    </sheetView>
  </sheetViews>
  <sheetFormatPr defaultColWidth="9.140625" defaultRowHeight="12.75"/>
  <cols>
    <col min="1" max="1" width="4.421875" style="2" customWidth="1"/>
    <col min="2" max="2" width="28.421875" style="2" customWidth="1"/>
    <col min="3" max="3" width="5.8515625" style="2" customWidth="1"/>
    <col min="4" max="4" width="14.7109375" style="2" customWidth="1"/>
    <col min="5" max="5" width="16.28125" style="2" customWidth="1"/>
    <col min="6" max="6" width="12.421875" style="2" customWidth="1"/>
    <col min="7" max="7" width="12.00390625" style="2" customWidth="1"/>
    <col min="8" max="8" width="13.421875" style="2" customWidth="1"/>
    <col min="9" max="9" width="13.140625" style="2" customWidth="1"/>
    <col min="10" max="10" width="12.8515625" style="2" customWidth="1"/>
    <col min="11" max="11" width="16.140625" style="2" customWidth="1"/>
    <col min="12" max="12" width="10.421875" style="2" customWidth="1"/>
    <col min="13" max="13" width="12.140625" style="2" customWidth="1"/>
    <col min="14" max="14" width="12.00390625" style="2" customWidth="1"/>
    <col min="15" max="15" width="10.00390625" style="2" customWidth="1"/>
    <col min="16" max="16" width="8.421875" style="2" customWidth="1"/>
    <col min="17" max="17" width="12.421875" style="2" customWidth="1"/>
    <col min="18" max="18" width="11.8515625" style="2" customWidth="1"/>
    <col min="19" max="19" width="12.28125" style="2" customWidth="1"/>
    <col min="20" max="20" width="8.00390625" style="2" customWidth="1"/>
    <col min="21" max="21" width="12.00390625" style="2" customWidth="1"/>
    <col min="22" max="22" width="12.140625" style="2" customWidth="1"/>
    <col min="23" max="23" width="12.7109375" style="2" customWidth="1"/>
    <col min="24" max="24" width="12.57421875" style="2" customWidth="1"/>
    <col min="25" max="25" width="8.57421875" style="2" customWidth="1"/>
    <col min="26" max="26" width="12.140625" style="2" customWidth="1"/>
    <col min="27" max="27" width="10.8515625" style="2" bestFit="1" customWidth="1"/>
    <col min="28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8" thickBot="1">
      <c r="B5" s="4" t="s">
        <v>191</v>
      </c>
      <c r="X5" s="26" t="s">
        <v>113</v>
      </c>
    </row>
    <row r="6" spans="1:25" ht="27.75" customHeight="1" thickTop="1">
      <c r="A6" s="482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498" t="s">
        <v>119</v>
      </c>
      <c r="X6" s="428" t="s">
        <v>120</v>
      </c>
      <c r="Y6" s="428" t="s">
        <v>124</v>
      </c>
    </row>
    <row r="7" spans="1:25" ht="239.25" customHeight="1">
      <c r="A7" s="483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499"/>
      <c r="X7" s="428"/>
      <c r="Y7" s="428"/>
    </row>
    <row r="8" spans="1:26" ht="148.5" customHeight="1" thickBot="1">
      <c r="A8" s="484"/>
      <c r="B8" s="485"/>
      <c r="C8" s="420"/>
      <c r="D8" s="412"/>
      <c r="E8" s="405"/>
      <c r="F8" s="412"/>
      <c r="G8" s="403"/>
      <c r="H8" s="405"/>
      <c r="I8" s="412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398"/>
      <c r="W8" s="499"/>
      <c r="X8" s="428"/>
      <c r="Y8" s="428"/>
      <c r="Z8" s="26"/>
    </row>
    <row r="9" spans="1:26" s="33" customFormat="1" ht="15.75" customHeight="1" thickBot="1" thickTop="1">
      <c r="A9" s="18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2">
        <v>7</v>
      </c>
      <c r="H9" s="22">
        <v>8</v>
      </c>
      <c r="I9" s="21">
        <v>9</v>
      </c>
      <c r="J9" s="22">
        <v>10</v>
      </c>
      <c r="K9" s="22">
        <v>11</v>
      </c>
      <c r="L9" s="22">
        <v>12</v>
      </c>
      <c r="M9" s="21">
        <v>13</v>
      </c>
      <c r="N9" s="21">
        <v>14</v>
      </c>
      <c r="O9" s="22">
        <v>15</v>
      </c>
      <c r="P9" s="22">
        <v>16</v>
      </c>
      <c r="Q9" s="19">
        <v>17</v>
      </c>
      <c r="R9" s="21">
        <v>18</v>
      </c>
      <c r="S9" s="19">
        <v>19</v>
      </c>
      <c r="T9" s="21">
        <v>20</v>
      </c>
      <c r="U9" s="19">
        <v>21</v>
      </c>
      <c r="V9" s="21">
        <v>22</v>
      </c>
      <c r="W9" s="19">
        <v>23</v>
      </c>
      <c r="X9" s="156">
        <v>24</v>
      </c>
      <c r="Y9" s="156">
        <v>25</v>
      </c>
      <c r="Z9" s="105"/>
    </row>
    <row r="10" spans="1:26" ht="51" customHeight="1">
      <c r="A10" s="70" t="s">
        <v>23</v>
      </c>
      <c r="B10" s="85" t="s">
        <v>67</v>
      </c>
      <c r="C10" s="203">
        <v>100</v>
      </c>
      <c r="D10" s="323">
        <v>44450</v>
      </c>
      <c r="E10" s="323">
        <v>44450</v>
      </c>
      <c r="F10" s="323">
        <v>4795</v>
      </c>
      <c r="G10" s="323">
        <v>394</v>
      </c>
      <c r="H10" s="323">
        <v>2215</v>
      </c>
      <c r="I10" s="323">
        <v>46873</v>
      </c>
      <c r="J10" s="323">
        <v>90568</v>
      </c>
      <c r="K10" s="323">
        <v>-21302</v>
      </c>
      <c r="L10" s="323">
        <v>5523</v>
      </c>
      <c r="M10" s="323">
        <v>0</v>
      </c>
      <c r="N10" s="323">
        <v>2372</v>
      </c>
      <c r="O10" s="323">
        <v>252</v>
      </c>
      <c r="P10" s="323">
        <v>29</v>
      </c>
      <c r="Q10" s="323">
        <v>49245</v>
      </c>
      <c r="R10" s="323">
        <v>0</v>
      </c>
      <c r="S10" s="323">
        <v>0</v>
      </c>
      <c r="T10" s="323">
        <v>0</v>
      </c>
      <c r="U10" s="323">
        <v>0</v>
      </c>
      <c r="V10" s="323">
        <v>0</v>
      </c>
      <c r="W10" s="323">
        <v>0</v>
      </c>
      <c r="X10" s="323">
        <v>0</v>
      </c>
      <c r="Y10" s="323">
        <v>0</v>
      </c>
      <c r="Z10" s="204"/>
    </row>
    <row r="11" spans="1:26" ht="54.75" thickBot="1">
      <c r="A11" s="71" t="s">
        <v>24</v>
      </c>
      <c r="B11" s="44" t="s">
        <v>114</v>
      </c>
      <c r="C11" s="203">
        <v>100</v>
      </c>
      <c r="D11" s="323">
        <v>205</v>
      </c>
      <c r="E11" s="323">
        <v>190</v>
      </c>
      <c r="F11" s="323">
        <v>2895</v>
      </c>
      <c r="G11" s="323">
        <v>0</v>
      </c>
      <c r="H11" s="323">
        <v>1</v>
      </c>
      <c r="I11" s="323">
        <v>-2621</v>
      </c>
      <c r="J11" s="323">
        <v>1374</v>
      </c>
      <c r="K11" s="323">
        <v>-3995</v>
      </c>
      <c r="L11" s="323">
        <v>0</v>
      </c>
      <c r="M11" s="323">
        <v>0</v>
      </c>
      <c r="N11" s="323">
        <v>5721</v>
      </c>
      <c r="O11" s="323">
        <v>832</v>
      </c>
      <c r="P11" s="323">
        <v>810</v>
      </c>
      <c r="Q11" s="323">
        <v>3100</v>
      </c>
      <c r="R11" s="323">
        <v>3537</v>
      </c>
      <c r="S11" s="323">
        <v>238</v>
      </c>
      <c r="T11" s="323">
        <v>7</v>
      </c>
      <c r="U11" s="323">
        <v>4808</v>
      </c>
      <c r="V11" s="323">
        <v>3737</v>
      </c>
      <c r="W11" s="323">
        <v>4570</v>
      </c>
      <c r="X11" s="323">
        <v>2903</v>
      </c>
      <c r="Y11" s="323">
        <v>0</v>
      </c>
      <c r="Z11" s="204"/>
    </row>
    <row r="12" spans="1:26" ht="60" customHeight="1">
      <c r="A12" s="70" t="s">
        <v>25</v>
      </c>
      <c r="B12" s="44" t="s">
        <v>115</v>
      </c>
      <c r="C12" s="24">
        <v>100</v>
      </c>
      <c r="D12" s="323">
        <v>203206</v>
      </c>
      <c r="E12" s="323">
        <v>203098</v>
      </c>
      <c r="F12" s="323">
        <v>149765</v>
      </c>
      <c r="G12" s="323">
        <v>12498</v>
      </c>
      <c r="H12" s="323">
        <v>15467</v>
      </c>
      <c r="I12" s="323">
        <v>279622</v>
      </c>
      <c r="J12" s="323">
        <v>156850</v>
      </c>
      <c r="K12" s="323">
        <v>119727</v>
      </c>
      <c r="L12" s="323">
        <v>3045</v>
      </c>
      <c r="M12" s="323">
        <v>64304</v>
      </c>
      <c r="N12" s="323">
        <v>9045</v>
      </c>
      <c r="O12" s="323">
        <v>4672</v>
      </c>
      <c r="P12" s="323">
        <v>906</v>
      </c>
      <c r="Q12" s="323">
        <v>352971</v>
      </c>
      <c r="R12" s="323">
        <v>57887</v>
      </c>
      <c r="S12" s="323">
        <v>1638</v>
      </c>
      <c r="T12" s="323">
        <v>35</v>
      </c>
      <c r="U12" s="323">
        <v>57924</v>
      </c>
      <c r="V12" s="323">
        <v>57887</v>
      </c>
      <c r="W12" s="323">
        <v>56286</v>
      </c>
      <c r="X12" s="323">
        <v>55535</v>
      </c>
      <c r="Y12" s="323">
        <v>0</v>
      </c>
      <c r="Z12" s="26"/>
    </row>
    <row r="13" spans="1:26" ht="40.5" customHeight="1">
      <c r="A13" s="71" t="s">
        <v>26</v>
      </c>
      <c r="B13" s="45" t="s">
        <v>152</v>
      </c>
      <c r="C13" s="203">
        <v>100</v>
      </c>
      <c r="D13" s="323">
        <v>605963</v>
      </c>
      <c r="E13" s="323">
        <v>215366</v>
      </c>
      <c r="F13" s="323">
        <v>6343</v>
      </c>
      <c r="G13" s="323">
        <v>0</v>
      </c>
      <c r="H13" s="323">
        <v>5658</v>
      </c>
      <c r="I13" s="323">
        <v>470679</v>
      </c>
      <c r="J13" s="323">
        <v>791275</v>
      </c>
      <c r="K13" s="323">
        <v>-320596</v>
      </c>
      <c r="L13" s="323">
        <v>0</v>
      </c>
      <c r="M13" s="323">
        <v>133711</v>
      </c>
      <c r="N13" s="323">
        <v>7916</v>
      </c>
      <c r="O13" s="323">
        <v>4322</v>
      </c>
      <c r="P13" s="323">
        <v>431</v>
      </c>
      <c r="Q13" s="323">
        <v>612306</v>
      </c>
      <c r="R13" s="323">
        <v>0</v>
      </c>
      <c r="S13" s="323">
        <v>-37572</v>
      </c>
      <c r="T13" s="323">
        <v>4</v>
      </c>
      <c r="U13" s="323">
        <v>33789</v>
      </c>
      <c r="V13" s="323">
        <v>0</v>
      </c>
      <c r="W13" s="323">
        <v>71361</v>
      </c>
      <c r="X13" s="323">
        <v>31938</v>
      </c>
      <c r="Y13" s="323">
        <v>0</v>
      </c>
      <c r="Z13" s="204"/>
    </row>
    <row r="14" spans="1:26" ht="33.75" customHeight="1" thickBot="1">
      <c r="A14" s="205"/>
      <c r="B14" s="373" t="s">
        <v>66</v>
      </c>
      <c r="C14" s="206"/>
      <c r="D14" s="369">
        <f aca="true" t="shared" si="0" ref="D14:Y14">SUM(D10:D13)</f>
        <v>853824</v>
      </c>
      <c r="E14" s="369">
        <f t="shared" si="0"/>
        <v>463104</v>
      </c>
      <c r="F14" s="369">
        <f t="shared" si="0"/>
        <v>163798</v>
      </c>
      <c r="G14" s="369">
        <f t="shared" si="0"/>
        <v>12892</v>
      </c>
      <c r="H14" s="369">
        <f t="shared" si="0"/>
        <v>23341</v>
      </c>
      <c r="I14" s="369">
        <f t="shared" si="0"/>
        <v>794553</v>
      </c>
      <c r="J14" s="369">
        <f t="shared" si="0"/>
        <v>1040067</v>
      </c>
      <c r="K14" s="369">
        <f t="shared" si="0"/>
        <v>-226166</v>
      </c>
      <c r="L14" s="369">
        <f t="shared" si="0"/>
        <v>8568</v>
      </c>
      <c r="M14" s="369">
        <f t="shared" si="0"/>
        <v>198015</v>
      </c>
      <c r="N14" s="369">
        <f t="shared" si="0"/>
        <v>25054</v>
      </c>
      <c r="O14" s="369">
        <f t="shared" si="0"/>
        <v>10078</v>
      </c>
      <c r="P14" s="369">
        <f t="shared" si="0"/>
        <v>2176</v>
      </c>
      <c r="Q14" s="369">
        <f t="shared" si="0"/>
        <v>1017622</v>
      </c>
      <c r="R14" s="369">
        <f t="shared" si="0"/>
        <v>61424</v>
      </c>
      <c r="S14" s="369">
        <f t="shared" si="0"/>
        <v>-35696</v>
      </c>
      <c r="T14" s="369">
        <f t="shared" si="0"/>
        <v>46</v>
      </c>
      <c r="U14" s="369">
        <f t="shared" si="0"/>
        <v>96521</v>
      </c>
      <c r="V14" s="369">
        <f t="shared" si="0"/>
        <v>61624</v>
      </c>
      <c r="W14" s="369">
        <f t="shared" si="0"/>
        <v>132217</v>
      </c>
      <c r="X14" s="369">
        <f t="shared" si="0"/>
        <v>90376</v>
      </c>
      <c r="Y14" s="369">
        <f t="shared" si="0"/>
        <v>0</v>
      </c>
      <c r="Z14" s="26"/>
    </row>
    <row r="15" spans="23:26" ht="17.25">
      <c r="W15" s="26"/>
      <c r="X15" s="26"/>
      <c r="Y15" s="26"/>
      <c r="Z15" s="26"/>
    </row>
    <row r="16" spans="23:25" ht="17.25">
      <c r="W16" s="26"/>
      <c r="X16" s="26"/>
      <c r="Y16" s="26"/>
    </row>
    <row r="18" ht="17.25">
      <c r="G18" s="2" t="s">
        <v>198</v>
      </c>
    </row>
  </sheetData>
  <sheetProtection/>
  <mergeCells count="32">
    <mergeCell ref="W6:W8"/>
    <mergeCell ref="X6:X8"/>
    <mergeCell ref="Y6:Y8"/>
    <mergeCell ref="P7:P8"/>
    <mergeCell ref="V6:V8"/>
    <mergeCell ref="S6:S8"/>
    <mergeCell ref="T6:T8"/>
    <mergeCell ref="U6:U8"/>
    <mergeCell ref="O7:O8"/>
    <mergeCell ref="R6:R8"/>
    <mergeCell ref="Q6:Q8"/>
    <mergeCell ref="M6:M8"/>
    <mergeCell ref="N6:N8"/>
    <mergeCell ref="O6:P6"/>
    <mergeCell ref="Q1:V1"/>
    <mergeCell ref="A2:V2"/>
    <mergeCell ref="A3:V3"/>
    <mergeCell ref="A4:V4"/>
    <mergeCell ref="A6:A8"/>
    <mergeCell ref="B6:B8"/>
    <mergeCell ref="C6:C8"/>
    <mergeCell ref="D6:D8"/>
    <mergeCell ref="K7:K8"/>
    <mergeCell ref="L7:L8"/>
    <mergeCell ref="J7:J8"/>
    <mergeCell ref="E6:E8"/>
    <mergeCell ref="F6:F8"/>
    <mergeCell ref="G6:H6"/>
    <mergeCell ref="I6:I8"/>
    <mergeCell ref="G7:G8"/>
    <mergeCell ref="H7:H8"/>
    <mergeCell ref="J6:L6"/>
  </mergeCells>
  <printOptions/>
  <pageMargins left="0.2" right="0.2" top="0.2" bottom="0.27" header="0.2" footer="0.2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7">
      <selection activeCell="D13" sqref="D13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11.28125" style="2" customWidth="1"/>
    <col min="4" max="4" width="12.00390625" style="2" customWidth="1"/>
    <col min="5" max="5" width="9.57421875" style="2" customWidth="1"/>
    <col min="6" max="7" width="13.00390625" style="2" customWidth="1"/>
    <col min="8" max="8" width="11.8515625" style="2" customWidth="1"/>
    <col min="9" max="12" width="9.57421875" style="2" customWidth="1"/>
    <col min="13" max="13" width="11.7109375" style="2" customWidth="1"/>
    <col min="14" max="18" width="9.57421875" style="2" customWidth="1"/>
    <col min="19" max="19" width="15.003906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spans="1:18" s="76" customFormat="1" ht="4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2"/>
    </row>
    <row r="2" spans="1:19" s="77" customFormat="1" ht="18.75" customHeight="1">
      <c r="A2" s="423" t="s">
        <v>43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500"/>
      <c r="S2" s="414"/>
    </row>
    <row r="3" spans="1:19" s="26" customFormat="1" ht="39" customHeight="1">
      <c r="A3" s="423" t="s">
        <v>68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ht="30.75" customHeight="1" thickBot="1">
      <c r="A4" s="25" t="s">
        <v>190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 t="s">
        <v>113</v>
      </c>
      <c r="S4" s="26"/>
    </row>
    <row r="5" spans="1:19" ht="0.75" customHeight="1">
      <c r="A5" s="451" t="s">
        <v>2</v>
      </c>
      <c r="B5" s="454" t="s">
        <v>3</v>
      </c>
      <c r="C5" s="459" t="s">
        <v>45</v>
      </c>
      <c r="D5" s="459" t="s">
        <v>46</v>
      </c>
      <c r="E5" s="459" t="s">
        <v>47</v>
      </c>
      <c r="F5" s="446" t="s">
        <v>48</v>
      </c>
      <c r="G5" s="443"/>
      <c r="H5" s="444"/>
      <c r="I5" s="444"/>
      <c r="J5" s="444"/>
      <c r="K5" s="459" t="s">
        <v>49</v>
      </c>
      <c r="L5" s="444"/>
      <c r="M5" s="444"/>
      <c r="N5" s="444"/>
      <c r="O5" s="459" t="s">
        <v>50</v>
      </c>
      <c r="P5" s="459" t="s">
        <v>51</v>
      </c>
      <c r="Q5" s="460" t="s">
        <v>52</v>
      </c>
      <c r="R5" s="445"/>
      <c r="S5" s="493"/>
    </row>
    <row r="6" spans="1:19" ht="239.25" customHeight="1">
      <c r="A6" s="452"/>
      <c r="B6" s="455"/>
      <c r="C6" s="449"/>
      <c r="D6" s="449"/>
      <c r="E6" s="449"/>
      <c r="F6" s="447"/>
      <c r="G6" s="461" t="s">
        <v>53</v>
      </c>
      <c r="H6" s="449" t="s">
        <v>54</v>
      </c>
      <c r="I6" s="449" t="s">
        <v>55</v>
      </c>
      <c r="J6" s="449" t="s">
        <v>56</v>
      </c>
      <c r="K6" s="449"/>
      <c r="L6" s="449" t="s">
        <v>57</v>
      </c>
      <c r="M6" s="449" t="s">
        <v>58</v>
      </c>
      <c r="N6" s="449" t="s">
        <v>59</v>
      </c>
      <c r="O6" s="449"/>
      <c r="P6" s="449"/>
      <c r="Q6" s="457"/>
      <c r="R6" s="457" t="s">
        <v>60</v>
      </c>
      <c r="S6" s="494" t="s">
        <v>61</v>
      </c>
    </row>
    <row r="7" spans="1:19" ht="148.5" customHeight="1" thickBot="1">
      <c r="A7" s="453"/>
      <c r="B7" s="456"/>
      <c r="C7" s="450"/>
      <c r="D7" s="450"/>
      <c r="E7" s="450"/>
      <c r="F7" s="448"/>
      <c r="G7" s="462"/>
      <c r="H7" s="450"/>
      <c r="I7" s="450"/>
      <c r="J7" s="450"/>
      <c r="K7" s="450"/>
      <c r="L7" s="450"/>
      <c r="M7" s="450"/>
      <c r="N7" s="450"/>
      <c r="O7" s="450"/>
      <c r="P7" s="450"/>
      <c r="Q7" s="458"/>
      <c r="R7" s="458"/>
      <c r="S7" s="501"/>
    </row>
    <row r="8" spans="1:19" s="33" customFormat="1" ht="15.75" customHeight="1" thickTop="1">
      <c r="A8" s="8">
        <v>1</v>
      </c>
      <c r="B8" s="8">
        <v>2</v>
      </c>
      <c r="C8" s="9">
        <v>3</v>
      </c>
      <c r="D8" s="10">
        <v>4</v>
      </c>
      <c r="E8" s="11">
        <v>5</v>
      </c>
      <c r="F8" s="10">
        <v>6</v>
      </c>
      <c r="G8" s="11">
        <v>7</v>
      </c>
      <c r="H8" s="11">
        <v>8</v>
      </c>
      <c r="I8" s="11">
        <v>9</v>
      </c>
      <c r="J8" s="11">
        <v>10</v>
      </c>
      <c r="K8" s="10">
        <v>11</v>
      </c>
      <c r="L8" s="11">
        <v>12</v>
      </c>
      <c r="M8" s="11">
        <v>13</v>
      </c>
      <c r="N8" s="11">
        <v>14</v>
      </c>
      <c r="O8" s="10">
        <v>15</v>
      </c>
      <c r="P8" s="12">
        <v>16</v>
      </c>
      <c r="Q8" s="10">
        <v>17</v>
      </c>
      <c r="R8" s="11">
        <v>18</v>
      </c>
      <c r="S8" s="92">
        <v>19</v>
      </c>
    </row>
    <row r="9" spans="1:19" s="33" customFormat="1" ht="15.75" customHeight="1" thickBot="1">
      <c r="A9" s="157"/>
      <c r="B9" s="207"/>
      <c r="C9" s="207"/>
      <c r="D9" s="208"/>
      <c r="E9" s="140"/>
      <c r="F9" s="208"/>
      <c r="G9" s="140"/>
      <c r="H9" s="140"/>
      <c r="I9" s="140"/>
      <c r="J9" s="140"/>
      <c r="K9" s="208"/>
      <c r="L9" s="140"/>
      <c r="M9" s="140"/>
      <c r="N9" s="140"/>
      <c r="O9" s="208"/>
      <c r="P9" s="141"/>
      <c r="Q9" s="208"/>
      <c r="R9" s="140"/>
      <c r="S9" s="209"/>
    </row>
    <row r="10" spans="1:19" ht="30.75" customHeight="1">
      <c r="A10" s="70" t="s">
        <v>23</v>
      </c>
      <c r="B10" s="85" t="s">
        <v>67</v>
      </c>
      <c r="C10" s="210">
        <v>0.9338111298482293</v>
      </c>
      <c r="D10" s="210">
        <v>2.0215008431703203</v>
      </c>
      <c r="E10" s="138">
        <v>2423</v>
      </c>
      <c r="F10" s="210">
        <v>0.505318039624609</v>
      </c>
      <c r="G10" s="143">
        <v>927.007299270073</v>
      </c>
      <c r="H10" s="143">
        <v>90.26297085998578</v>
      </c>
      <c r="I10" s="210">
        <v>0.9518326733678546</v>
      </c>
      <c r="J10" s="210">
        <v>0.9518326733678546</v>
      </c>
      <c r="K10" s="210">
        <v>19.76096121416526</v>
      </c>
      <c r="L10" s="210">
        <v>1.0545106861642295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211">
        <v>0.05060482580590105</v>
      </c>
    </row>
    <row r="11" spans="1:19" ht="60.75" customHeight="1" thickBot="1">
      <c r="A11" s="71" t="s">
        <v>24</v>
      </c>
      <c r="B11" s="44" t="s">
        <v>114</v>
      </c>
      <c r="C11" s="210">
        <v>0.00017479461632581716</v>
      </c>
      <c r="D11" s="210">
        <v>0.5060304142632407</v>
      </c>
      <c r="E11" s="138">
        <v>-2826</v>
      </c>
      <c r="F11" s="210">
        <v>-0.9761658031088083</v>
      </c>
      <c r="G11" s="143">
        <v>7.081174438687392</v>
      </c>
      <c r="H11" s="143">
        <v>6.612903225806452</v>
      </c>
      <c r="I11" s="210">
        <v>-0.8454838709677419</v>
      </c>
      <c r="J11" s="210">
        <v>-0.8454838709677419</v>
      </c>
      <c r="K11" s="210">
        <v>-0.45813668938996677</v>
      </c>
      <c r="L11" s="210">
        <v>-12.785365853658536</v>
      </c>
      <c r="M11" s="143">
        <v>1.1611950098489823</v>
      </c>
      <c r="N11" s="143">
        <v>1.244984160506864</v>
      </c>
      <c r="O11" s="143">
        <v>7.813525935653316</v>
      </c>
      <c r="P11" s="143">
        <v>8.377331925378389</v>
      </c>
      <c r="Q11" s="143">
        <v>-9.080503624570776</v>
      </c>
      <c r="R11" s="143">
        <v>6.728866270851004</v>
      </c>
      <c r="S11" s="211">
        <v>-2.1827546737886303</v>
      </c>
    </row>
    <row r="12" spans="1:19" ht="43.5" customHeight="1">
      <c r="A12" s="70" t="s">
        <v>25</v>
      </c>
      <c r="B12" s="44" t="s">
        <v>115</v>
      </c>
      <c r="C12" s="210">
        <v>1.7100055279159756</v>
      </c>
      <c r="D12" s="210">
        <v>16.557766721945825</v>
      </c>
      <c r="E12" s="138">
        <v>140720</v>
      </c>
      <c r="F12" s="210">
        <v>0.9396053817647648</v>
      </c>
      <c r="G12" s="143">
        <v>135.68323707141187</v>
      </c>
      <c r="H12" s="143">
        <v>57.57016865408207</v>
      </c>
      <c r="I12" s="210">
        <v>0.7921953928226398</v>
      </c>
      <c r="J12" s="210">
        <v>0.9743746653407787</v>
      </c>
      <c r="K12" s="210">
        <v>3.8122128454375654</v>
      </c>
      <c r="L12" s="210">
        <v>1.3760518882316468</v>
      </c>
      <c r="M12" s="143">
        <v>0.16592142902184692</v>
      </c>
      <c r="N12" s="143">
        <v>0.39484606753452267</v>
      </c>
      <c r="O12" s="143">
        <v>0.4694997162364352</v>
      </c>
      <c r="P12" s="143">
        <v>1.1172765191175016</v>
      </c>
      <c r="Q12" s="143">
        <v>0.5857908176037651</v>
      </c>
      <c r="R12" s="143">
        <v>2.8296508715255584</v>
      </c>
      <c r="S12" s="211">
        <v>0.2623148393187947</v>
      </c>
    </row>
    <row r="13" spans="1:19" ht="42" customHeight="1">
      <c r="A13" s="163" t="s">
        <v>26</v>
      </c>
      <c r="B13" s="44" t="s">
        <v>152</v>
      </c>
      <c r="C13" s="210">
        <v>0.7147549267306721</v>
      </c>
      <c r="D13" s="210">
        <v>0.801288529560384</v>
      </c>
      <c r="E13" s="138">
        <v>-1573</v>
      </c>
      <c r="F13" s="210">
        <v>-0.24798991013715907</v>
      </c>
      <c r="G13" s="143">
        <v>9553.255557307268</v>
      </c>
      <c r="H13" s="143">
        <v>98.96408005147754</v>
      </c>
      <c r="I13" s="210">
        <v>0.7686989838414127</v>
      </c>
      <c r="J13" s="210">
        <v>0.9870718235653415</v>
      </c>
      <c r="K13" s="210">
        <v>3.3233705437522505</v>
      </c>
      <c r="L13" s="210">
        <v>0.7767454448538937</v>
      </c>
      <c r="M13" s="143">
        <v>0</v>
      </c>
      <c r="N13" s="143">
        <v>0</v>
      </c>
      <c r="O13" s="143">
        <v>-5.508505327512838</v>
      </c>
      <c r="P13" s="143">
        <v>-243.12152193606832</v>
      </c>
      <c r="Q13" s="143">
        <v>-7.982510373311748</v>
      </c>
      <c r="R13" s="143">
        <v>0</v>
      </c>
      <c r="S13" s="211">
        <v>0.30089933903998267</v>
      </c>
    </row>
  </sheetData>
  <sheetProtection/>
  <mergeCells count="24">
    <mergeCell ref="E5:E7"/>
    <mergeCell ref="F5:F7"/>
    <mergeCell ref="G5:J5"/>
    <mergeCell ref="K5:K7"/>
    <mergeCell ref="G6:G7"/>
    <mergeCell ref="H6:H7"/>
    <mergeCell ref="I6:I7"/>
    <mergeCell ref="J6:J7"/>
    <mergeCell ref="A2:S2"/>
    <mergeCell ref="A3:S3"/>
    <mergeCell ref="A5:A7"/>
    <mergeCell ref="B5:B7"/>
    <mergeCell ref="C5:C7"/>
    <mergeCell ref="M6:M7"/>
    <mergeCell ref="N6:N7"/>
    <mergeCell ref="R6:R7"/>
    <mergeCell ref="S6:S7"/>
    <mergeCell ref="D5:D7"/>
    <mergeCell ref="R5:S5"/>
    <mergeCell ref="L6:L7"/>
    <mergeCell ref="L5:N5"/>
    <mergeCell ref="O5:O7"/>
    <mergeCell ref="P5:P7"/>
    <mergeCell ref="Q5:Q7"/>
  </mergeCells>
  <printOptions/>
  <pageMargins left="0.23" right="0.2" top="0.54" bottom="0.43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9">
      <selection activeCell="F29" sqref="F29"/>
    </sheetView>
  </sheetViews>
  <sheetFormatPr defaultColWidth="9.140625" defaultRowHeight="12.75"/>
  <cols>
    <col min="1" max="1" width="4.421875" style="40" customWidth="1"/>
    <col min="2" max="2" width="17.57421875" style="40" customWidth="1"/>
    <col min="3" max="3" width="5.7109375" style="40" customWidth="1"/>
    <col min="4" max="4" width="19.421875" style="40" customWidth="1"/>
    <col min="5" max="5" width="17.57421875" style="40" customWidth="1"/>
    <col min="6" max="6" width="19.140625" style="40" customWidth="1"/>
    <col min="7" max="7" width="17.7109375" style="40" customWidth="1"/>
    <col min="8" max="8" width="14.57421875" style="40" customWidth="1"/>
    <col min="9" max="9" width="16.421875" style="40" customWidth="1"/>
    <col min="10" max="10" width="17.00390625" style="40" customWidth="1"/>
    <col min="11" max="11" width="16.140625" style="40" customWidth="1"/>
    <col min="12" max="12" width="12.8515625" style="40" customWidth="1"/>
    <col min="13" max="13" width="17.7109375" style="40" customWidth="1"/>
    <col min="14" max="14" width="17.00390625" style="40" customWidth="1"/>
    <col min="15" max="15" width="15.7109375" style="40" customWidth="1"/>
    <col min="16" max="16" width="15.421875" style="40" customWidth="1"/>
    <col min="17" max="17" width="18.7109375" style="40" customWidth="1"/>
    <col min="18" max="18" width="16.57421875" style="40" customWidth="1"/>
    <col min="19" max="19" width="16.7109375" style="40" customWidth="1"/>
    <col min="20" max="20" width="11.28125" style="40" customWidth="1"/>
    <col min="21" max="21" width="15.140625" style="40" customWidth="1"/>
    <col min="22" max="22" width="17.140625" style="3" customWidth="1"/>
    <col min="23" max="23" width="15.57421875" style="3" customWidth="1"/>
    <col min="24" max="24" width="15.8515625" style="3" customWidth="1"/>
    <col min="25" max="25" width="7.8515625" style="3" customWidth="1"/>
    <col min="26" max="26" width="12.421875" style="40" customWidth="1"/>
    <col min="27" max="27" width="14.57421875" style="40" customWidth="1"/>
    <col min="28" max="28" width="14.421875" style="40" customWidth="1"/>
    <col min="29" max="29" width="13.28125" style="40" customWidth="1"/>
    <col min="30" max="31" width="14.421875" style="40" customWidth="1"/>
    <col min="32" max="32" width="10.8515625" style="40" bestFit="1" customWidth="1"/>
    <col min="33" max="16384" width="9.140625" style="40" customWidth="1"/>
  </cols>
  <sheetData>
    <row r="1" spans="17:25" ht="45" customHeight="1">
      <c r="Q1" s="503"/>
      <c r="R1" s="503"/>
      <c r="S1" s="503"/>
      <c r="T1" s="503"/>
      <c r="U1" s="503"/>
      <c r="V1" s="503"/>
      <c r="W1" s="333"/>
      <c r="X1" s="333"/>
      <c r="Y1" s="333"/>
    </row>
    <row r="2" spans="1:25" ht="18.75" customHeight="1">
      <c r="A2" s="504" t="s">
        <v>0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334"/>
      <c r="X2" s="334"/>
      <c r="Y2" s="334"/>
    </row>
    <row r="3" spans="1:25" ht="39" customHeight="1">
      <c r="A3" s="505" t="s">
        <v>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335"/>
      <c r="X3" s="335"/>
      <c r="Y3" s="335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5" ht="15" thickBot="1">
      <c r="B5" s="336" t="s">
        <v>190</v>
      </c>
      <c r="V5" s="40"/>
      <c r="W5" s="40"/>
      <c r="X5" s="188" t="s">
        <v>69</v>
      </c>
      <c r="Y5" s="40"/>
    </row>
    <row r="6" spans="1:25" ht="27.75" customHeight="1" thickTop="1">
      <c r="A6" s="482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506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397" t="s">
        <v>119</v>
      </c>
      <c r="X6" s="397" t="s">
        <v>120</v>
      </c>
      <c r="Y6" s="397" t="s">
        <v>123</v>
      </c>
    </row>
    <row r="7" spans="1:25" ht="239.25" customHeight="1">
      <c r="A7" s="483"/>
      <c r="B7" s="418"/>
      <c r="C7" s="420"/>
      <c r="D7" s="412"/>
      <c r="E7" s="405"/>
      <c r="F7" s="412"/>
      <c r="G7" s="402" t="s">
        <v>16</v>
      </c>
      <c r="H7" s="404" t="s">
        <v>17</v>
      </c>
      <c r="I7" s="507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398"/>
      <c r="X7" s="398"/>
      <c r="Y7" s="398"/>
    </row>
    <row r="8" spans="1:25" ht="148.5" customHeight="1" thickBot="1">
      <c r="A8" s="484"/>
      <c r="B8" s="485"/>
      <c r="C8" s="420"/>
      <c r="D8" s="412"/>
      <c r="E8" s="405"/>
      <c r="F8" s="412"/>
      <c r="G8" s="403"/>
      <c r="H8" s="405"/>
      <c r="I8" s="331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398"/>
      <c r="W8" s="398"/>
      <c r="X8" s="398"/>
      <c r="Y8" s="398"/>
    </row>
    <row r="9" spans="1:25" s="342" customFormat="1" ht="15.75" customHeight="1" thickBot="1" thickTop="1">
      <c r="A9" s="337">
        <v>1</v>
      </c>
      <c r="B9" s="338">
        <v>2</v>
      </c>
      <c r="C9" s="339">
        <v>3</v>
      </c>
      <c r="D9" s="340">
        <v>4</v>
      </c>
      <c r="E9" s="341">
        <v>5</v>
      </c>
      <c r="F9" s="340">
        <v>6</v>
      </c>
      <c r="G9" s="341">
        <v>7</v>
      </c>
      <c r="H9" s="341">
        <v>8</v>
      </c>
      <c r="I9" s="340">
        <v>9</v>
      </c>
      <c r="J9" s="341">
        <v>10</v>
      </c>
      <c r="K9" s="341">
        <v>11</v>
      </c>
      <c r="L9" s="341">
        <v>12</v>
      </c>
      <c r="M9" s="340">
        <v>13</v>
      </c>
      <c r="N9" s="340">
        <v>14</v>
      </c>
      <c r="O9" s="341">
        <v>15</v>
      </c>
      <c r="P9" s="341">
        <v>16</v>
      </c>
      <c r="Q9" s="338">
        <v>17</v>
      </c>
      <c r="R9" s="340">
        <v>18</v>
      </c>
      <c r="S9" s="338">
        <v>19</v>
      </c>
      <c r="T9" s="340">
        <v>20</v>
      </c>
      <c r="U9" s="338">
        <v>21</v>
      </c>
      <c r="V9" s="340">
        <v>22</v>
      </c>
      <c r="W9" s="340">
        <v>23</v>
      </c>
      <c r="X9" s="340">
        <v>24</v>
      </c>
      <c r="Y9" s="340">
        <v>25</v>
      </c>
    </row>
    <row r="10" spans="1:25" ht="49.5" customHeight="1">
      <c r="A10" s="343" t="s">
        <v>23</v>
      </c>
      <c r="B10" s="164" t="s">
        <v>70</v>
      </c>
      <c r="C10" s="23">
        <v>100</v>
      </c>
      <c r="D10" s="344">
        <v>69053935</v>
      </c>
      <c r="E10" s="344">
        <v>44738182</v>
      </c>
      <c r="F10" s="344">
        <v>30617388</v>
      </c>
      <c r="G10" s="344">
        <v>0</v>
      </c>
      <c r="H10" s="344">
        <v>3397672</v>
      </c>
      <c r="I10" s="344">
        <v>48116299</v>
      </c>
      <c r="J10" s="344">
        <v>14663599</v>
      </c>
      <c r="K10" s="344">
        <v>30912551</v>
      </c>
      <c r="L10" s="344">
        <v>954943</v>
      </c>
      <c r="M10" s="344">
        <v>39508380</v>
      </c>
      <c r="N10" s="344">
        <v>12046644</v>
      </c>
      <c r="O10" s="344">
        <v>3562877</v>
      </c>
      <c r="P10" s="344">
        <v>731021</v>
      </c>
      <c r="Q10" s="345">
        <v>99671323</v>
      </c>
      <c r="R10" s="344">
        <v>12199453</v>
      </c>
      <c r="S10" s="344">
        <v>-777294</v>
      </c>
      <c r="T10" s="344">
        <v>1769</v>
      </c>
      <c r="U10" s="345">
        <v>12833859</v>
      </c>
      <c r="V10" s="344">
        <v>12199453</v>
      </c>
      <c r="W10" s="344">
        <v>13611152</v>
      </c>
      <c r="X10" s="344">
        <v>12859513</v>
      </c>
      <c r="Y10" s="346"/>
    </row>
    <row r="11" spans="1:25" ht="54.75" customHeight="1" thickBot="1">
      <c r="A11" s="347" t="s">
        <v>24</v>
      </c>
      <c r="B11" s="164" t="s">
        <v>71</v>
      </c>
      <c r="C11" s="24">
        <v>100</v>
      </c>
      <c r="D11" s="345">
        <v>129400090</v>
      </c>
      <c r="E11" s="345">
        <v>119241945</v>
      </c>
      <c r="F11" s="345">
        <v>48757004</v>
      </c>
      <c r="G11" s="345">
        <v>20449636</v>
      </c>
      <c r="H11" s="345">
        <v>4623074</v>
      </c>
      <c r="I11" s="345">
        <v>13318601</v>
      </c>
      <c r="J11" s="345">
        <v>12047679</v>
      </c>
      <c r="K11" s="345">
        <v>-13466852</v>
      </c>
      <c r="L11" s="345">
        <v>0</v>
      </c>
      <c r="M11" s="345">
        <v>113265438</v>
      </c>
      <c r="N11" s="345">
        <v>51573055</v>
      </c>
      <c r="O11" s="345">
        <v>35131549</v>
      </c>
      <c r="P11" s="345">
        <v>3443357</v>
      </c>
      <c r="Q11" s="345">
        <v>178157094</v>
      </c>
      <c r="R11" s="345">
        <v>32906599</v>
      </c>
      <c r="S11" s="345">
        <v>2892719</v>
      </c>
      <c r="T11" s="345">
        <v>223</v>
      </c>
      <c r="U11" s="345">
        <v>33957611</v>
      </c>
      <c r="V11" s="345">
        <v>32906599</v>
      </c>
      <c r="W11" s="345">
        <v>31064892</v>
      </c>
      <c r="X11" s="345">
        <v>28010226</v>
      </c>
      <c r="Y11" s="348"/>
    </row>
    <row r="12" spans="1:25" ht="60.75" customHeight="1">
      <c r="A12" s="343" t="s">
        <v>25</v>
      </c>
      <c r="B12" s="164" t="s">
        <v>72</v>
      </c>
      <c r="C12" s="24">
        <v>100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9"/>
    </row>
    <row r="13" spans="1:25" ht="60" customHeight="1" thickBot="1">
      <c r="A13" s="347" t="s">
        <v>26</v>
      </c>
      <c r="B13" s="164" t="s">
        <v>73</v>
      </c>
      <c r="C13" s="24">
        <v>100</v>
      </c>
      <c r="D13" s="345">
        <v>73935432</v>
      </c>
      <c r="E13" s="345">
        <v>37917947</v>
      </c>
      <c r="F13" s="345">
        <v>10850922</v>
      </c>
      <c r="G13" s="345">
        <v>2506697</v>
      </c>
      <c r="H13" s="345">
        <v>928616</v>
      </c>
      <c r="I13" s="345">
        <v>21485039</v>
      </c>
      <c r="J13" s="345">
        <v>8820729</v>
      </c>
      <c r="K13" s="345">
        <v>12469122</v>
      </c>
      <c r="L13" s="345">
        <v>240739</v>
      </c>
      <c r="M13" s="345">
        <v>46461866</v>
      </c>
      <c r="N13" s="345">
        <v>16839449</v>
      </c>
      <c r="O13" s="345">
        <v>6514056</v>
      </c>
      <c r="P13" s="345">
        <v>77919</v>
      </c>
      <c r="Q13" s="345">
        <v>84786354</v>
      </c>
      <c r="R13" s="345">
        <v>5416063</v>
      </c>
      <c r="S13" s="345">
        <v>1481843</v>
      </c>
      <c r="T13" s="345">
        <v>851</v>
      </c>
      <c r="U13" s="345">
        <v>5632713</v>
      </c>
      <c r="V13" s="345">
        <v>5416063</v>
      </c>
      <c r="W13" s="345">
        <v>4150870</v>
      </c>
      <c r="X13" s="345">
        <v>1889848</v>
      </c>
      <c r="Y13" s="349"/>
    </row>
    <row r="14" spans="1:25" ht="71.25" customHeight="1">
      <c r="A14" s="343" t="s">
        <v>27</v>
      </c>
      <c r="B14" s="165" t="s">
        <v>74</v>
      </c>
      <c r="C14" s="24">
        <v>100</v>
      </c>
      <c r="D14" s="345">
        <v>8286330</v>
      </c>
      <c r="E14" s="345">
        <v>7635159</v>
      </c>
      <c r="F14" s="345">
        <v>387372</v>
      </c>
      <c r="G14" s="345">
        <v>192032</v>
      </c>
      <c r="H14" s="345">
        <v>13455</v>
      </c>
      <c r="I14" s="345">
        <v>4928870</v>
      </c>
      <c r="J14" s="345">
        <v>1872040</v>
      </c>
      <c r="K14" s="345">
        <v>2697766</v>
      </c>
      <c r="L14" s="345">
        <v>0</v>
      </c>
      <c r="M14" s="345">
        <v>3456697</v>
      </c>
      <c r="N14" s="345">
        <v>288135</v>
      </c>
      <c r="O14" s="345">
        <v>36656</v>
      </c>
      <c r="P14" s="345">
        <v>41474</v>
      </c>
      <c r="Q14" s="345">
        <v>8673702</v>
      </c>
      <c r="R14" s="345">
        <v>852776</v>
      </c>
      <c r="S14" s="345">
        <v>1364</v>
      </c>
      <c r="T14" s="345">
        <v>192</v>
      </c>
      <c r="U14" s="345">
        <v>1293327</v>
      </c>
      <c r="V14" s="345">
        <v>852776</v>
      </c>
      <c r="W14" s="345">
        <v>1291963</v>
      </c>
      <c r="X14" s="345">
        <v>498318</v>
      </c>
      <c r="Y14" s="348"/>
    </row>
    <row r="15" spans="1:25" ht="77.25" customHeight="1" thickBot="1">
      <c r="A15" s="347" t="s">
        <v>28</v>
      </c>
      <c r="B15" s="165" t="s">
        <v>75</v>
      </c>
      <c r="C15" s="72">
        <v>100</v>
      </c>
      <c r="D15" s="345">
        <v>216331</v>
      </c>
      <c r="E15" s="345">
        <v>115867</v>
      </c>
      <c r="F15" s="345">
        <v>157237</v>
      </c>
      <c r="G15" s="345">
        <v>51887</v>
      </c>
      <c r="H15" s="345">
        <v>75339</v>
      </c>
      <c r="I15" s="345">
        <v>342079</v>
      </c>
      <c r="J15" s="345">
        <v>304620</v>
      </c>
      <c r="K15" s="345">
        <v>35990</v>
      </c>
      <c r="L15" s="345">
        <v>1469</v>
      </c>
      <c r="M15" s="345">
        <v>7330</v>
      </c>
      <c r="N15" s="345">
        <v>24159</v>
      </c>
      <c r="O15" s="345">
        <v>1822</v>
      </c>
      <c r="P15" s="345">
        <v>7769</v>
      </c>
      <c r="Q15" s="345">
        <v>373568</v>
      </c>
      <c r="R15" s="345">
        <v>240953</v>
      </c>
      <c r="S15" s="345">
        <v>26799</v>
      </c>
      <c r="T15" s="345">
        <v>48</v>
      </c>
      <c r="U15" s="345">
        <v>243824</v>
      </c>
      <c r="V15" s="345">
        <v>240953</v>
      </c>
      <c r="W15" s="345">
        <v>217025</v>
      </c>
      <c r="X15" s="345">
        <v>157494</v>
      </c>
      <c r="Y15" s="348"/>
    </row>
    <row r="16" spans="1:25" ht="48.75" customHeight="1">
      <c r="A16" s="343" t="s">
        <v>29</v>
      </c>
      <c r="B16" s="164" t="s">
        <v>76</v>
      </c>
      <c r="C16" s="72">
        <v>100</v>
      </c>
      <c r="D16" s="345">
        <v>814896</v>
      </c>
      <c r="E16" s="345">
        <v>780267</v>
      </c>
      <c r="F16" s="345">
        <v>159963</v>
      </c>
      <c r="G16" s="345">
        <v>56563</v>
      </c>
      <c r="H16" s="345">
        <v>29134</v>
      </c>
      <c r="I16" s="345">
        <v>937651</v>
      </c>
      <c r="J16" s="345">
        <v>340900</v>
      </c>
      <c r="K16" s="345">
        <v>591584</v>
      </c>
      <c r="L16" s="345">
        <v>5167</v>
      </c>
      <c r="M16" s="345">
        <v>0</v>
      </c>
      <c r="N16" s="345">
        <v>37208</v>
      </c>
      <c r="O16" s="345">
        <v>113</v>
      </c>
      <c r="P16" s="345">
        <v>7940</v>
      </c>
      <c r="Q16" s="345">
        <v>974859</v>
      </c>
      <c r="R16" s="345">
        <v>103617</v>
      </c>
      <c r="S16" s="345">
        <v>1425</v>
      </c>
      <c r="T16" s="345">
        <v>54</v>
      </c>
      <c r="U16" s="345">
        <v>103617</v>
      </c>
      <c r="V16" s="345">
        <v>103617</v>
      </c>
      <c r="W16" s="345">
        <v>102192</v>
      </c>
      <c r="X16" s="345">
        <v>72455</v>
      </c>
      <c r="Y16" s="350"/>
    </row>
    <row r="17" spans="1:32" ht="89.25" customHeight="1" thickBot="1">
      <c r="A17" s="347" t="s">
        <v>30</v>
      </c>
      <c r="B17" s="164" t="s">
        <v>77</v>
      </c>
      <c r="C17" s="72">
        <v>100</v>
      </c>
      <c r="D17" s="345">
        <v>1113373</v>
      </c>
      <c r="E17" s="345">
        <v>1091065</v>
      </c>
      <c r="F17" s="345">
        <v>76446</v>
      </c>
      <c r="G17" s="345">
        <v>22842</v>
      </c>
      <c r="H17" s="345">
        <v>30593</v>
      </c>
      <c r="I17" s="345">
        <v>1061702</v>
      </c>
      <c r="J17" s="345">
        <v>248190</v>
      </c>
      <c r="K17" s="345">
        <v>659078</v>
      </c>
      <c r="L17" s="345">
        <v>12469</v>
      </c>
      <c r="M17" s="345">
        <v>107819</v>
      </c>
      <c r="N17" s="345">
        <v>20298</v>
      </c>
      <c r="O17" s="345">
        <v>678</v>
      </c>
      <c r="P17" s="345">
        <v>8231</v>
      </c>
      <c r="Q17" s="345">
        <v>1189819</v>
      </c>
      <c r="R17" s="345">
        <v>128791</v>
      </c>
      <c r="S17" s="345">
        <v>2489</v>
      </c>
      <c r="T17" s="345">
        <v>64</v>
      </c>
      <c r="U17" s="345">
        <v>136001</v>
      </c>
      <c r="V17" s="345">
        <v>128791</v>
      </c>
      <c r="W17" s="345">
        <v>133512</v>
      </c>
      <c r="X17" s="345">
        <v>71419</v>
      </c>
      <c r="Y17" s="350"/>
      <c r="AF17" s="351"/>
    </row>
    <row r="18" spans="1:25" ht="62.25" customHeight="1">
      <c r="A18" s="343" t="s">
        <v>31</v>
      </c>
      <c r="B18" s="164" t="s">
        <v>78</v>
      </c>
      <c r="C18" s="72">
        <v>100</v>
      </c>
      <c r="D18" s="345">
        <v>36070</v>
      </c>
      <c r="E18" s="345">
        <v>19782</v>
      </c>
      <c r="F18" s="345">
        <v>274464</v>
      </c>
      <c r="G18" s="345">
        <v>31182</v>
      </c>
      <c r="H18" s="345">
        <v>196371</v>
      </c>
      <c r="I18" s="345">
        <v>270827</v>
      </c>
      <c r="J18" s="345">
        <v>58780</v>
      </c>
      <c r="K18" s="345">
        <v>203230</v>
      </c>
      <c r="L18" s="345">
        <v>8817</v>
      </c>
      <c r="M18" s="345">
        <v>0</v>
      </c>
      <c r="N18" s="345">
        <v>39707</v>
      </c>
      <c r="O18" s="345">
        <v>7893</v>
      </c>
      <c r="P18" s="345">
        <v>998</v>
      </c>
      <c r="Q18" s="345">
        <v>310534</v>
      </c>
      <c r="R18" s="345">
        <v>189567</v>
      </c>
      <c r="S18" s="345">
        <v>68493</v>
      </c>
      <c r="T18" s="345">
        <v>69</v>
      </c>
      <c r="U18" s="345">
        <v>192390</v>
      </c>
      <c r="V18" s="345">
        <v>189567</v>
      </c>
      <c r="W18" s="345">
        <v>123897</v>
      </c>
      <c r="X18" s="345">
        <v>82786</v>
      </c>
      <c r="Y18" s="350"/>
    </row>
    <row r="19" spans="1:25" ht="91.5" customHeight="1" thickBot="1">
      <c r="A19" s="347" t="s">
        <v>32</v>
      </c>
      <c r="B19" s="164" t="s">
        <v>79</v>
      </c>
      <c r="C19" s="72">
        <v>100</v>
      </c>
      <c r="D19" s="345">
        <v>126935</v>
      </c>
      <c r="E19" s="345">
        <v>126935</v>
      </c>
      <c r="F19" s="345">
        <v>416</v>
      </c>
      <c r="G19" s="345">
        <v>0</v>
      </c>
      <c r="H19" s="345">
        <v>0</v>
      </c>
      <c r="I19" s="345">
        <v>7471</v>
      </c>
      <c r="J19" s="345">
        <v>7372</v>
      </c>
      <c r="K19" s="345">
        <v>99</v>
      </c>
      <c r="L19" s="345">
        <v>0</v>
      </c>
      <c r="M19" s="345">
        <v>119880</v>
      </c>
      <c r="N19" s="345">
        <v>0</v>
      </c>
      <c r="O19" s="345">
        <v>0</v>
      </c>
      <c r="P19" s="345">
        <v>0</v>
      </c>
      <c r="Q19" s="345">
        <v>127351</v>
      </c>
      <c r="R19" s="345">
        <v>14543</v>
      </c>
      <c r="S19" s="345">
        <v>0</v>
      </c>
      <c r="T19" s="345">
        <v>18</v>
      </c>
      <c r="U19" s="345">
        <v>14543</v>
      </c>
      <c r="V19" s="345">
        <v>14543</v>
      </c>
      <c r="W19" s="345">
        <v>14543</v>
      </c>
      <c r="X19" s="345">
        <v>10908</v>
      </c>
      <c r="Y19" s="268"/>
    </row>
    <row r="20" spans="1:25" ht="57.75" customHeight="1">
      <c r="A20" s="343" t="s">
        <v>33</v>
      </c>
      <c r="B20" s="44" t="s">
        <v>80</v>
      </c>
      <c r="C20" s="72">
        <v>100</v>
      </c>
      <c r="D20" s="345">
        <v>976026</v>
      </c>
      <c r="E20" s="345">
        <v>975927</v>
      </c>
      <c r="F20" s="345">
        <v>73835</v>
      </c>
      <c r="G20" s="345">
        <v>15462</v>
      </c>
      <c r="H20" s="345">
        <v>32410</v>
      </c>
      <c r="I20" s="345">
        <v>837098</v>
      </c>
      <c r="J20" s="345">
        <v>10970</v>
      </c>
      <c r="K20" s="345">
        <v>907718</v>
      </c>
      <c r="L20" s="345">
        <v>1259</v>
      </c>
      <c r="M20" s="345">
        <v>207617</v>
      </c>
      <c r="N20" s="345">
        <v>5146</v>
      </c>
      <c r="O20" s="345">
        <v>15</v>
      </c>
      <c r="P20" s="345">
        <v>0</v>
      </c>
      <c r="Q20" s="345">
        <v>1049861</v>
      </c>
      <c r="R20" s="345">
        <v>48635</v>
      </c>
      <c r="S20" s="345">
        <v>5709</v>
      </c>
      <c r="T20" s="345">
        <v>23</v>
      </c>
      <c r="U20" s="345">
        <v>52748</v>
      </c>
      <c r="V20" s="345">
        <v>48635</v>
      </c>
      <c r="W20" s="345">
        <v>47039</v>
      </c>
      <c r="X20" s="345">
        <v>33965</v>
      </c>
      <c r="Y20" s="350"/>
    </row>
    <row r="21" spans="1:25" ht="67.5" customHeight="1">
      <c r="A21" s="163" t="s">
        <v>34</v>
      </c>
      <c r="B21" s="44" t="s">
        <v>170</v>
      </c>
      <c r="C21" s="24">
        <v>50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50"/>
    </row>
    <row r="22" spans="1:25" ht="67.5" customHeight="1">
      <c r="A22" s="352" t="s">
        <v>35</v>
      </c>
      <c r="B22" s="215" t="s">
        <v>199</v>
      </c>
      <c r="C22" s="353">
        <v>100</v>
      </c>
      <c r="D22" s="354">
        <v>7346</v>
      </c>
      <c r="E22" s="345">
        <v>1066</v>
      </c>
      <c r="F22" s="345">
        <v>1289486</v>
      </c>
      <c r="G22" s="345">
        <v>1204909</v>
      </c>
      <c r="H22" s="345">
        <v>49550</v>
      </c>
      <c r="I22" s="345">
        <v>196614</v>
      </c>
      <c r="J22" s="345">
        <v>100</v>
      </c>
      <c r="K22" s="345">
        <v>196514</v>
      </c>
      <c r="L22" s="345">
        <v>0</v>
      </c>
      <c r="M22" s="345">
        <v>0</v>
      </c>
      <c r="N22" s="345">
        <v>1100218</v>
      </c>
      <c r="O22" s="345">
        <v>986</v>
      </c>
      <c r="P22" s="345">
        <v>251</v>
      </c>
      <c r="Q22" s="345">
        <v>1296832</v>
      </c>
      <c r="R22" s="345">
        <v>1699235</v>
      </c>
      <c r="S22" s="345">
        <v>196952</v>
      </c>
      <c r="T22" s="345">
        <v>4</v>
      </c>
      <c r="U22" s="345">
        <v>1699235</v>
      </c>
      <c r="V22" s="345">
        <v>1699235</v>
      </c>
      <c r="W22" s="345">
        <v>1502283</v>
      </c>
      <c r="X22" s="345">
        <v>1452119</v>
      </c>
      <c r="Y22" s="348"/>
    </row>
    <row r="23" spans="1:25" ht="67.5" customHeight="1" thickBot="1">
      <c r="A23" s="163" t="s">
        <v>36</v>
      </c>
      <c r="B23" s="44" t="s">
        <v>200</v>
      </c>
      <c r="C23" s="24">
        <v>100</v>
      </c>
      <c r="D23" s="345">
        <v>13751454</v>
      </c>
      <c r="E23" s="355">
        <v>151453</v>
      </c>
      <c r="F23" s="355">
        <v>2149700</v>
      </c>
      <c r="G23" s="355">
        <v>0</v>
      </c>
      <c r="H23" s="355">
        <v>12221</v>
      </c>
      <c r="I23" s="355">
        <v>9570263</v>
      </c>
      <c r="J23" s="355">
        <v>14069310</v>
      </c>
      <c r="K23" s="355">
        <v>-4860418</v>
      </c>
      <c r="L23" s="355">
        <v>0</v>
      </c>
      <c r="M23" s="355">
        <v>25852</v>
      </c>
      <c r="N23" s="355">
        <v>6305039</v>
      </c>
      <c r="O23" s="355">
        <v>1971</v>
      </c>
      <c r="P23" s="355">
        <v>507</v>
      </c>
      <c r="Q23" s="355">
        <v>15901154</v>
      </c>
      <c r="R23" s="355">
        <v>0</v>
      </c>
      <c r="S23" s="355">
        <v>-2561</v>
      </c>
      <c r="T23" s="355">
        <v>8</v>
      </c>
      <c r="U23" s="355">
        <v>19091</v>
      </c>
      <c r="V23" s="356"/>
      <c r="W23" s="356">
        <v>21652</v>
      </c>
      <c r="X23" s="356"/>
      <c r="Y23" s="357"/>
    </row>
    <row r="24" spans="1:25" s="361" customFormat="1" ht="14.25" thickBot="1">
      <c r="A24" s="358"/>
      <c r="B24" s="374" t="s">
        <v>201</v>
      </c>
      <c r="C24" s="359"/>
      <c r="D24" s="375">
        <f>SUM(D10:D23)</f>
        <v>297718218</v>
      </c>
      <c r="E24" s="376">
        <f>SUM(E10:E23)</f>
        <v>212795595</v>
      </c>
      <c r="F24" s="376">
        <f aca="true" t="shared" si="0" ref="F24:X24">SUM(F10:F23)</f>
        <v>94794233</v>
      </c>
      <c r="G24" s="376">
        <f t="shared" si="0"/>
        <v>24531210</v>
      </c>
      <c r="H24" s="376">
        <f t="shared" si="0"/>
        <v>9388435</v>
      </c>
      <c r="I24" s="376">
        <f t="shared" si="0"/>
        <v>101072514</v>
      </c>
      <c r="J24" s="376">
        <f t="shared" si="0"/>
        <v>52444289</v>
      </c>
      <c r="K24" s="376">
        <f t="shared" si="0"/>
        <v>30346382</v>
      </c>
      <c r="L24" s="376">
        <f t="shared" si="0"/>
        <v>1224863</v>
      </c>
      <c r="M24" s="376">
        <f t="shared" si="0"/>
        <v>203160879</v>
      </c>
      <c r="N24" s="376">
        <f t="shared" si="0"/>
        <v>88279058</v>
      </c>
      <c r="O24" s="376">
        <f t="shared" si="0"/>
        <v>45258616</v>
      </c>
      <c r="P24" s="376">
        <f t="shared" si="0"/>
        <v>4319467</v>
      </c>
      <c r="Q24" s="376">
        <f t="shared" si="0"/>
        <v>392512451</v>
      </c>
      <c r="R24" s="376">
        <f t="shared" si="0"/>
        <v>53800232</v>
      </c>
      <c r="S24" s="376">
        <f t="shared" si="0"/>
        <v>3897938</v>
      </c>
      <c r="T24" s="376">
        <f t="shared" si="0"/>
        <v>3323</v>
      </c>
      <c r="U24" s="376">
        <f t="shared" si="0"/>
        <v>56178959</v>
      </c>
      <c r="V24" s="376">
        <f t="shared" si="0"/>
        <v>53800232</v>
      </c>
      <c r="W24" s="376">
        <f t="shared" si="0"/>
        <v>52281020</v>
      </c>
      <c r="X24" s="376">
        <f t="shared" si="0"/>
        <v>45139051</v>
      </c>
      <c r="Y24" s="360"/>
    </row>
    <row r="26" spans="2:11" ht="13.5">
      <c r="B26" s="502"/>
      <c r="C26" s="502"/>
      <c r="D26" s="502"/>
      <c r="E26" s="502"/>
      <c r="F26" s="502"/>
      <c r="G26" s="502"/>
      <c r="H26" s="502"/>
      <c r="I26" s="502"/>
      <c r="J26" s="502"/>
      <c r="K26" s="502"/>
    </row>
  </sheetData>
  <sheetProtection/>
  <mergeCells count="33">
    <mergeCell ref="G6:H6"/>
    <mergeCell ref="O6:P6"/>
    <mergeCell ref="Q6:Q8"/>
    <mergeCell ref="R6:R8"/>
    <mergeCell ref="S6:S8"/>
    <mergeCell ref="I6:I7"/>
    <mergeCell ref="J6:L6"/>
    <mergeCell ref="M6:M8"/>
    <mergeCell ref="N6:N8"/>
    <mergeCell ref="P7:P8"/>
    <mergeCell ref="Q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T6:T8"/>
    <mergeCell ref="U6:U8"/>
    <mergeCell ref="V6:V8"/>
    <mergeCell ref="W6:W8"/>
    <mergeCell ref="X6:X8"/>
    <mergeCell ref="Y6:Y8"/>
    <mergeCell ref="O7:O8"/>
    <mergeCell ref="B26:K26"/>
    <mergeCell ref="G7:G8"/>
    <mergeCell ref="H7:H8"/>
    <mergeCell ref="J7:J8"/>
    <mergeCell ref="K7:K8"/>
    <mergeCell ref="L7:L8"/>
  </mergeCells>
  <printOptions/>
  <pageMargins left="0.2" right="0.2" top="0.37" bottom="0.46" header="0.29" footer="0.5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13">
      <selection activeCell="P18" sqref="P18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4" width="9.57421875" style="2" customWidth="1"/>
    <col min="5" max="5" width="11.57421875" style="2" customWidth="1"/>
    <col min="6" max="11" width="9.57421875" style="2" customWidth="1"/>
    <col min="12" max="12" width="11.140625" style="2" customWidth="1"/>
    <col min="13" max="14" width="9.57421875" style="2" customWidth="1"/>
    <col min="15" max="15" width="12.140625" style="2" customWidth="1"/>
    <col min="16" max="16" width="12.8515625" style="2" customWidth="1"/>
    <col min="17" max="17" width="13.8515625" style="2" customWidth="1"/>
    <col min="18" max="18" width="15.421875" style="2" customWidth="1"/>
    <col min="19" max="19" width="12.7109375" style="2" customWidth="1"/>
    <col min="20" max="20" width="10.8515625" style="2" bestFit="1" customWidth="1"/>
    <col min="21" max="16384" width="9.140625" style="2" customWidth="1"/>
  </cols>
  <sheetData>
    <row r="1" ht="45" customHeight="1"/>
    <row r="2" spans="1:19" ht="18.7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171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0.75" customHeight="1" thickBot="1">
      <c r="A5" s="25" t="s">
        <v>190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 t="s">
        <v>69</v>
      </c>
      <c r="S5" s="26"/>
    </row>
    <row r="6" spans="1:19" ht="0.75" customHeight="1">
      <c r="A6" s="451" t="s">
        <v>2</v>
      </c>
      <c r="B6" s="454" t="s">
        <v>3</v>
      </c>
      <c r="C6" s="459" t="s">
        <v>45</v>
      </c>
      <c r="D6" s="459" t="s">
        <v>46</v>
      </c>
      <c r="E6" s="459" t="s">
        <v>47</v>
      </c>
      <c r="F6" s="446" t="s">
        <v>48</v>
      </c>
      <c r="G6" s="443"/>
      <c r="H6" s="444"/>
      <c r="I6" s="444"/>
      <c r="J6" s="444"/>
      <c r="K6" s="459" t="s">
        <v>49</v>
      </c>
      <c r="L6" s="444"/>
      <c r="M6" s="444"/>
      <c r="N6" s="444"/>
      <c r="O6" s="459" t="s">
        <v>50</v>
      </c>
      <c r="P6" s="459" t="s">
        <v>51</v>
      </c>
      <c r="Q6" s="460" t="s">
        <v>52</v>
      </c>
      <c r="R6" s="445"/>
      <c r="S6" s="445"/>
    </row>
    <row r="7" spans="1:19" ht="239.25" customHeight="1">
      <c r="A7" s="452"/>
      <c r="B7" s="455"/>
      <c r="C7" s="449"/>
      <c r="D7" s="449"/>
      <c r="E7" s="449"/>
      <c r="F7" s="447"/>
      <c r="G7" s="461" t="s">
        <v>53</v>
      </c>
      <c r="H7" s="449" t="s">
        <v>54</v>
      </c>
      <c r="I7" s="449" t="s">
        <v>55</v>
      </c>
      <c r="J7" s="449" t="s">
        <v>56</v>
      </c>
      <c r="K7" s="449"/>
      <c r="L7" s="449" t="s">
        <v>57</v>
      </c>
      <c r="M7" s="449" t="s">
        <v>58</v>
      </c>
      <c r="N7" s="449" t="s">
        <v>59</v>
      </c>
      <c r="O7" s="449"/>
      <c r="P7" s="449"/>
      <c r="Q7" s="457"/>
      <c r="R7" s="457" t="s">
        <v>60</v>
      </c>
      <c r="S7" s="457" t="s">
        <v>61</v>
      </c>
    </row>
    <row r="8" spans="1:19" ht="148.5" customHeight="1" thickBot="1">
      <c r="A8" s="508"/>
      <c r="B8" s="509"/>
      <c r="C8" s="450"/>
      <c r="D8" s="450"/>
      <c r="E8" s="450"/>
      <c r="F8" s="448"/>
      <c r="G8" s="462"/>
      <c r="H8" s="450"/>
      <c r="I8" s="450"/>
      <c r="J8" s="450"/>
      <c r="K8" s="450"/>
      <c r="L8" s="450"/>
      <c r="M8" s="450"/>
      <c r="N8" s="450"/>
      <c r="O8" s="450"/>
      <c r="P8" s="450"/>
      <c r="Q8" s="458"/>
      <c r="R8" s="458"/>
      <c r="S8" s="458"/>
    </row>
    <row r="9" spans="1:19" s="33" customFormat="1" ht="15.75" customHeight="1" thickBot="1">
      <c r="A9" s="79">
        <v>1</v>
      </c>
      <c r="B9" s="79">
        <v>2</v>
      </c>
      <c r="C9" s="82">
        <v>3</v>
      </c>
      <c r="D9" s="81">
        <v>4</v>
      </c>
      <c r="E9" s="80">
        <v>5</v>
      </c>
      <c r="F9" s="81">
        <v>6</v>
      </c>
      <c r="G9" s="80">
        <v>7</v>
      </c>
      <c r="H9" s="80">
        <v>8</v>
      </c>
      <c r="I9" s="80">
        <v>9</v>
      </c>
      <c r="J9" s="80">
        <v>10</v>
      </c>
      <c r="K9" s="81">
        <v>11</v>
      </c>
      <c r="L9" s="80">
        <v>12</v>
      </c>
      <c r="M9" s="80">
        <v>13</v>
      </c>
      <c r="N9" s="80">
        <v>14</v>
      </c>
      <c r="O9" s="81">
        <v>15</v>
      </c>
      <c r="P9" s="83">
        <v>16</v>
      </c>
      <c r="Q9" s="81">
        <v>17</v>
      </c>
      <c r="R9" s="80">
        <v>18</v>
      </c>
      <c r="S9" s="80">
        <v>19</v>
      </c>
    </row>
    <row r="10" spans="1:19" ht="39" customHeight="1">
      <c r="A10" s="212" t="s">
        <v>23</v>
      </c>
      <c r="B10" s="158" t="s">
        <v>70</v>
      </c>
      <c r="C10" s="46">
        <v>0.2820430320676862</v>
      </c>
      <c r="D10" s="46">
        <v>2.541569917729784</v>
      </c>
      <c r="E10" s="47">
        <v>18570744</v>
      </c>
      <c r="F10" s="48">
        <v>0.6065424000244567</v>
      </c>
      <c r="G10" s="48">
        <v>225.5382954287283</v>
      </c>
      <c r="H10" s="48">
        <v>69.28164784167659</v>
      </c>
      <c r="I10" s="46">
        <v>0.4827496771563873</v>
      </c>
      <c r="J10" s="46">
        <v>0.8791363088458252</v>
      </c>
      <c r="K10" s="46">
        <v>0.933299904971434</v>
      </c>
      <c r="L10" s="46">
        <v>0.6967930067996849</v>
      </c>
      <c r="M10" s="46">
        <v>0.11812614504285879</v>
      </c>
      <c r="N10" s="46">
        <v>0.36360872867583216</v>
      </c>
      <c r="O10" s="48">
        <v>-0.7526463996782796</v>
      </c>
      <c r="P10" s="48">
        <v>-2.3167504571504334</v>
      </c>
      <c r="Q10" s="48">
        <v>-1.6154484367137214</v>
      </c>
      <c r="R10" s="49">
        <v>-6.371547970224567</v>
      </c>
      <c r="S10" s="46">
        <v>1.0714669471980793</v>
      </c>
    </row>
    <row r="11" spans="1:19" ht="24" customHeight="1" thickBot="1">
      <c r="A11" s="213" t="s">
        <v>24</v>
      </c>
      <c r="B11" s="158" t="s">
        <v>71</v>
      </c>
      <c r="C11" s="46">
        <v>0.08964126713067512</v>
      </c>
      <c r="D11" s="46">
        <v>0.9453968550050021</v>
      </c>
      <c r="E11" s="47">
        <v>-2816051</v>
      </c>
      <c r="F11" s="48">
        <v>-0.0577568506875443</v>
      </c>
      <c r="G11" s="48">
        <v>265.3979518511843</v>
      </c>
      <c r="H11" s="48">
        <v>72.63257785289201</v>
      </c>
      <c r="I11" s="46">
        <v>0.07475762374076443</v>
      </c>
      <c r="J11" s="46">
        <v>0.710519217382385</v>
      </c>
      <c r="K11" s="46">
        <v>0.08079788135408396</v>
      </c>
      <c r="L11" s="46">
        <v>0.10292574757869179</v>
      </c>
      <c r="M11" s="46">
        <v>0.19637155054110594</v>
      </c>
      <c r="N11" s="46">
        <v>0.9432742489570632</v>
      </c>
      <c r="O11" s="48">
        <v>1.7262425549043139</v>
      </c>
      <c r="P11" s="48">
        <v>8.292036932071975</v>
      </c>
      <c r="Q11" s="48">
        <v>21.719390797877345</v>
      </c>
      <c r="R11" s="49">
        <v>8.79069575072161</v>
      </c>
      <c r="S11" s="46">
        <v>12.376562147931303</v>
      </c>
    </row>
    <row r="12" spans="1:19" ht="34.5" customHeight="1">
      <c r="A12" s="212" t="s">
        <v>25</v>
      </c>
      <c r="B12" s="158" t="s">
        <v>72</v>
      </c>
      <c r="C12" s="46" t="e">
        <v>#DIV/0!</v>
      </c>
      <c r="D12" s="46" t="e">
        <v>#DIV/0!</v>
      </c>
      <c r="E12" s="47">
        <v>0</v>
      </c>
      <c r="F12" s="48" t="e">
        <v>#DIV/0!</v>
      </c>
      <c r="G12" s="48" t="e">
        <v>#DIV/0!</v>
      </c>
      <c r="H12" s="48" t="e">
        <v>#DIV/0!</v>
      </c>
      <c r="I12" s="46" t="e">
        <v>#DIV/0!</v>
      </c>
      <c r="J12" s="46" t="e">
        <v>#DIV/0!</v>
      </c>
      <c r="K12" s="46" t="e">
        <v>#DIV/0!</v>
      </c>
      <c r="L12" s="46" t="e">
        <v>#DIV/0!</v>
      </c>
      <c r="M12" s="46">
        <v>0</v>
      </c>
      <c r="N12" s="46">
        <v>0</v>
      </c>
      <c r="O12" s="48">
        <v>0</v>
      </c>
      <c r="P12" s="48">
        <v>0</v>
      </c>
      <c r="Q12" s="48" t="e">
        <v>#DIV/0!</v>
      </c>
      <c r="R12" s="49" t="e">
        <v>#DIV/0!</v>
      </c>
      <c r="S12" s="46" t="e">
        <v>#DIV/0!</v>
      </c>
    </row>
    <row r="13" spans="1:19" ht="27.75" customHeight="1" thickBot="1">
      <c r="A13" s="213" t="s">
        <v>26</v>
      </c>
      <c r="B13" s="158" t="s">
        <v>73</v>
      </c>
      <c r="C13" s="46">
        <v>0.05514527227108203</v>
      </c>
      <c r="D13" s="46">
        <v>0.6443751217750652</v>
      </c>
      <c r="E13" s="47">
        <v>-5988527</v>
      </c>
      <c r="F13" s="48">
        <v>-0.5518910743252969</v>
      </c>
      <c r="G13" s="48">
        <v>681.3746518498613</v>
      </c>
      <c r="H13" s="48">
        <v>87.20204197010287</v>
      </c>
      <c r="I13" s="46">
        <v>0.2534020863781924</v>
      </c>
      <c r="J13" s="46">
        <v>0.8013896316381289</v>
      </c>
      <c r="K13" s="46">
        <v>0.3394090470316454</v>
      </c>
      <c r="L13" s="46">
        <v>0.29059191809415547</v>
      </c>
      <c r="M13" s="46">
        <v>0.06731173367264051</v>
      </c>
      <c r="N13" s="46">
        <v>0.4719115681466882</v>
      </c>
      <c r="O13" s="48">
        <v>1.8416591786444625</v>
      </c>
      <c r="P13" s="48">
        <v>12.911571631962051</v>
      </c>
      <c r="Q13" s="48">
        <v>6.897092437207118</v>
      </c>
      <c r="R13" s="49">
        <v>27.36015072202816</v>
      </c>
      <c r="S13" s="46">
        <v>2.94629742119621</v>
      </c>
    </row>
    <row r="14" spans="1:19" ht="30" customHeight="1">
      <c r="A14" s="212" t="s">
        <v>27</v>
      </c>
      <c r="B14" s="216" t="s">
        <v>74</v>
      </c>
      <c r="C14" s="46">
        <v>0.046696860846478214</v>
      </c>
      <c r="D14" s="46">
        <v>1.3444114737883284</v>
      </c>
      <c r="E14" s="47">
        <v>99237</v>
      </c>
      <c r="F14" s="48">
        <v>0.25618010594467333</v>
      </c>
      <c r="G14" s="48">
        <v>2139.1143397044702</v>
      </c>
      <c r="H14" s="48">
        <v>95.53394848012994</v>
      </c>
      <c r="I14" s="46">
        <v>0.5682544777305008</v>
      </c>
      <c r="J14" s="46">
        <v>0.9667806203164462</v>
      </c>
      <c r="K14" s="46">
        <v>1.3161792037666844</v>
      </c>
      <c r="L14" s="46">
        <v>0.5948194194534855</v>
      </c>
      <c r="M14" s="46">
        <v>0.09757765912182556</v>
      </c>
      <c r="N14" s="46">
        <v>2.335515180728171</v>
      </c>
      <c r="O14" s="48">
        <v>0.015607372515428443</v>
      </c>
      <c r="P14" s="48">
        <v>0.3735614870157257</v>
      </c>
      <c r="Q14" s="48">
        <v>0.027673685854972846</v>
      </c>
      <c r="R14" s="49">
        <v>0.1599482161786917</v>
      </c>
      <c r="S14" s="46">
        <v>0.7597749585604814</v>
      </c>
    </row>
    <row r="15" spans="1:19" ht="38.25" customHeight="1" thickBot="1">
      <c r="A15" s="213" t="s">
        <v>28</v>
      </c>
      <c r="B15" s="216" t="s">
        <v>75</v>
      </c>
      <c r="C15" s="46">
        <v>3.1184651682602755</v>
      </c>
      <c r="D15" s="46">
        <v>6.508423361894118</v>
      </c>
      <c r="E15" s="47">
        <v>133078</v>
      </c>
      <c r="F15" s="48">
        <v>0.8463529576371973</v>
      </c>
      <c r="G15" s="48">
        <v>137.58275723907224</v>
      </c>
      <c r="H15" s="48">
        <v>57.90940337502142</v>
      </c>
      <c r="I15" s="46">
        <v>0.9157074481754326</v>
      </c>
      <c r="J15" s="46">
        <v>0.9353290431728628</v>
      </c>
      <c r="K15" s="46">
        <v>10.863444377401633</v>
      </c>
      <c r="L15" s="46">
        <v>1.5812759151485456</v>
      </c>
      <c r="M15" s="46">
        <v>0.6708213735867546</v>
      </c>
      <c r="N15" s="46">
        <v>1.6818927427179384</v>
      </c>
      <c r="O15" s="48">
        <v>7.460933041195353</v>
      </c>
      <c r="P15" s="48">
        <v>18.706155811339983</v>
      </c>
      <c r="Q15" s="48">
        <v>7.834155268227515</v>
      </c>
      <c r="R15" s="49">
        <v>11.12208604997655</v>
      </c>
      <c r="S15" s="46">
        <v>0.09205183597940826</v>
      </c>
    </row>
    <row r="16" spans="1:19" ht="30.75" customHeight="1">
      <c r="A16" s="212" t="s">
        <v>29</v>
      </c>
      <c r="B16" s="158" t="s">
        <v>76</v>
      </c>
      <c r="C16" s="46">
        <v>0.7830036551279295</v>
      </c>
      <c r="D16" s="46">
        <v>4.299156095463341</v>
      </c>
      <c r="E16" s="47">
        <v>122755</v>
      </c>
      <c r="F16" s="48">
        <v>0.7673962103736489</v>
      </c>
      <c r="G16" s="48">
        <v>509.4278051799479</v>
      </c>
      <c r="H16" s="48">
        <v>83.59116549162493</v>
      </c>
      <c r="I16" s="46">
        <v>0.9618324291000032</v>
      </c>
      <c r="J16" s="46">
        <v>0.9618324291000032</v>
      </c>
      <c r="K16" s="46">
        <v>25.200252633842183</v>
      </c>
      <c r="L16" s="46">
        <v>1.150638854528676</v>
      </c>
      <c r="M16" s="46">
        <v>0.10633623007549044</v>
      </c>
      <c r="N16" s="46">
        <v>0.6495060552114936</v>
      </c>
      <c r="O16" s="48">
        <v>0.14623964007602408</v>
      </c>
      <c r="P16" s="48">
        <v>0.893237720331971</v>
      </c>
      <c r="Q16" s="48">
        <v>0.15197552180928725</v>
      </c>
      <c r="R16" s="49">
        <v>1.3752569559049193</v>
      </c>
      <c r="S16" s="46">
        <v>0.039682141863017266</v>
      </c>
    </row>
    <row r="17" spans="1:19" ht="39.75" customHeight="1" thickBot="1">
      <c r="A17" s="213" t="s">
        <v>30</v>
      </c>
      <c r="B17" s="158" t="s">
        <v>77</v>
      </c>
      <c r="C17" s="46">
        <v>1.5071928268794954</v>
      </c>
      <c r="D17" s="46">
        <v>3.766183860478865</v>
      </c>
      <c r="E17" s="47">
        <v>56148</v>
      </c>
      <c r="F17" s="48">
        <v>0.7344792402480183</v>
      </c>
      <c r="G17" s="48">
        <v>1456.4176019674019</v>
      </c>
      <c r="H17" s="48">
        <v>93.5749891370032</v>
      </c>
      <c r="I17" s="46">
        <v>0.8923222775901208</v>
      </c>
      <c r="J17" s="46">
        <v>0.9829402623424235</v>
      </c>
      <c r="K17" s="46">
        <v>8.286972064597204</v>
      </c>
      <c r="L17" s="46">
        <v>0.9535905756651185</v>
      </c>
      <c r="M17" s="46">
        <v>0.108487371457067</v>
      </c>
      <c r="N17" s="46">
        <v>1.8296125297439358</v>
      </c>
      <c r="O17" s="48">
        <v>0.20966144183727103</v>
      </c>
      <c r="P17" s="48">
        <v>3.535888056255993</v>
      </c>
      <c r="Q17" s="48">
        <v>0.23443489792804384</v>
      </c>
      <c r="R17" s="49">
        <v>1.932588457267977</v>
      </c>
      <c r="S17" s="46">
        <v>0.1206713371548702</v>
      </c>
    </row>
    <row r="18" spans="1:19" ht="42" customHeight="1">
      <c r="A18" s="212" t="s">
        <v>31</v>
      </c>
      <c r="B18" s="158" t="s">
        <v>78</v>
      </c>
      <c r="C18" s="46">
        <v>4.945500793311003</v>
      </c>
      <c r="D18" s="46">
        <v>6.912232100133478</v>
      </c>
      <c r="E18" s="47">
        <v>234757</v>
      </c>
      <c r="F18" s="48">
        <v>0.8553289320275155</v>
      </c>
      <c r="G18" s="48">
        <v>13.141978547277603</v>
      </c>
      <c r="H18" s="48">
        <v>11.61547527806939</v>
      </c>
      <c r="I18" s="46">
        <v>0.8721331641623784</v>
      </c>
      <c r="J18" s="46">
        <v>0.8721331641623784</v>
      </c>
      <c r="K18" s="46">
        <v>6.820636159871055</v>
      </c>
      <c r="L18" s="46">
        <v>7.508372608816191</v>
      </c>
      <c r="M18" s="46">
        <v>0.6739453106251967</v>
      </c>
      <c r="N18" s="46">
        <v>0.7730817933236681</v>
      </c>
      <c r="O18" s="48">
        <v>24.350512568459486</v>
      </c>
      <c r="P18" s="48">
        <v>27.932441442929413</v>
      </c>
      <c r="Q18" s="48">
        <v>25.290314481200177</v>
      </c>
      <c r="R18" s="49">
        <v>36.13128867366156</v>
      </c>
      <c r="S18" s="46">
        <v>0.14661389004789036</v>
      </c>
    </row>
    <row r="19" spans="1:19" ht="27.75" customHeight="1" thickBot="1">
      <c r="A19" s="213" t="s">
        <v>32</v>
      </c>
      <c r="B19" s="158" t="s">
        <v>79</v>
      </c>
      <c r="C19" s="49">
        <v>0</v>
      </c>
      <c r="D19" s="49">
        <v>416</v>
      </c>
      <c r="E19" s="47">
        <v>416</v>
      </c>
      <c r="F19" s="48">
        <v>1</v>
      </c>
      <c r="G19" s="48">
        <v>30513.221153846156</v>
      </c>
      <c r="H19" s="48">
        <v>99.67334375073615</v>
      </c>
      <c r="I19" s="46">
        <v>0.05866463553486034</v>
      </c>
      <c r="J19" s="46">
        <v>1</v>
      </c>
      <c r="K19" s="46">
        <v>0.06232065398732065</v>
      </c>
      <c r="L19" s="46">
        <v>0.058856895261354236</v>
      </c>
      <c r="M19" s="46">
        <v>0.11207484500410368</v>
      </c>
      <c r="N19" s="46">
        <v>35.001203369434414</v>
      </c>
      <c r="O19" s="48">
        <v>0</v>
      </c>
      <c r="P19" s="48">
        <v>0</v>
      </c>
      <c r="Q19" s="48">
        <v>0</v>
      </c>
      <c r="R19" s="49">
        <v>0</v>
      </c>
      <c r="S19" s="46">
        <v>16.046044706197296</v>
      </c>
    </row>
    <row r="20" spans="1:19" ht="31.5" customHeight="1">
      <c r="A20" s="212" t="s">
        <v>33</v>
      </c>
      <c r="B20" s="38" t="s">
        <v>80</v>
      </c>
      <c r="C20" s="46">
        <v>6.298095608239409</v>
      </c>
      <c r="D20" s="46">
        <v>14.348037310532453</v>
      </c>
      <c r="E20" s="47">
        <v>68689</v>
      </c>
      <c r="F20" s="48">
        <v>0.9303040563418433</v>
      </c>
      <c r="G20" s="48">
        <v>1321.9015372113497</v>
      </c>
      <c r="H20" s="48">
        <v>92.96716422459735</v>
      </c>
      <c r="I20" s="46">
        <v>0.7973417433355463</v>
      </c>
      <c r="J20" s="46">
        <v>0.9950983987404047</v>
      </c>
      <c r="K20" s="46">
        <v>3.9344152883725085</v>
      </c>
      <c r="L20" s="46">
        <v>0.8576595295617125</v>
      </c>
      <c r="M20" s="46">
        <v>0.046339944727455666</v>
      </c>
      <c r="N20" s="46">
        <v>0.6762845025377181</v>
      </c>
      <c r="O20" s="48">
        <v>0.5439595855845469</v>
      </c>
      <c r="P20" s="48">
        <v>7.938538552457762</v>
      </c>
      <c r="Q20" s="48">
        <v>0.6819990013116743</v>
      </c>
      <c r="R20" s="49">
        <v>11.738459956821218</v>
      </c>
      <c r="S20" s="46">
        <v>0.2541673734735957</v>
      </c>
    </row>
    <row r="21" spans="1:19" ht="34.5" customHeight="1">
      <c r="A21" s="214" t="s">
        <v>34</v>
      </c>
      <c r="B21" s="38" t="s">
        <v>170</v>
      </c>
      <c r="C21" s="46" t="e">
        <v>#DIV/0!</v>
      </c>
      <c r="D21" s="46" t="e">
        <v>#DIV/0!</v>
      </c>
      <c r="E21" s="47">
        <v>0</v>
      </c>
      <c r="F21" s="48" t="e">
        <v>#DIV/0!</v>
      </c>
      <c r="G21" s="48" t="e">
        <v>#DIV/0!</v>
      </c>
      <c r="H21" s="48" t="e">
        <v>#DIV/0!</v>
      </c>
      <c r="I21" s="46" t="e">
        <v>#DIV/0!</v>
      </c>
      <c r="J21" s="46" t="e">
        <v>#DIV/0!</v>
      </c>
      <c r="K21" s="46" t="e">
        <v>#DIV/0!</v>
      </c>
      <c r="L21" s="46" t="e">
        <v>#DIV/0!</v>
      </c>
      <c r="M21" s="46" t="e">
        <v>#DIV/0!</v>
      </c>
      <c r="N21" s="46" t="e">
        <v>#DIV/0!</v>
      </c>
      <c r="O21" s="48" t="e">
        <v>#DIV/0!</v>
      </c>
      <c r="P21" s="48" t="e">
        <v>#DIV/0!</v>
      </c>
      <c r="Q21" s="48" t="e">
        <v>#DIV/0!</v>
      </c>
      <c r="R21" s="49" t="e">
        <v>#DIV/0!</v>
      </c>
      <c r="S21" s="46" t="e">
        <v>#DIV/0!</v>
      </c>
    </row>
    <row r="22" spans="1:19" ht="30" customHeight="1">
      <c r="A22" s="213" t="s">
        <v>35</v>
      </c>
      <c r="B22" s="217" t="s">
        <v>199</v>
      </c>
      <c r="C22" s="46">
        <v>0.045036529124228106</v>
      </c>
      <c r="D22" s="46">
        <v>1.1720277254144178</v>
      </c>
      <c r="E22" s="47">
        <v>189268</v>
      </c>
      <c r="F22" s="48">
        <v>0.1467778634277534</v>
      </c>
      <c r="G22" s="48">
        <v>0.569684354851468</v>
      </c>
      <c r="H22" s="48">
        <v>0.5664573360311899</v>
      </c>
      <c r="I22" s="46">
        <v>0.15161100281300893</v>
      </c>
      <c r="J22" s="46">
        <v>0.15161100281300893</v>
      </c>
      <c r="K22" s="46">
        <v>0.17870458400062533</v>
      </c>
      <c r="L22" s="46">
        <v>26.764769942826028</v>
      </c>
      <c r="M22" s="46">
        <v>2.6205938780042444</v>
      </c>
      <c r="N22" s="46">
        <v>2.6355229913314298</v>
      </c>
      <c r="O22" s="48">
        <v>30.37432759216306</v>
      </c>
      <c r="P22" s="48">
        <v>30.547365384346943</v>
      </c>
      <c r="Q22" s="48">
        <v>100.17191044381377</v>
      </c>
      <c r="R22" s="49">
        <v>11.590627547102079</v>
      </c>
      <c r="S22" s="46">
        <v>5.595827357156662</v>
      </c>
    </row>
    <row r="23" spans="1:19" ht="21" customHeight="1" thickBot="1">
      <c r="A23" s="29" t="s">
        <v>36</v>
      </c>
      <c r="B23" s="44" t="s">
        <v>200</v>
      </c>
      <c r="C23" s="46">
        <v>0.0019382909447506985</v>
      </c>
      <c r="D23" s="46">
        <v>0.3409495167278109</v>
      </c>
      <c r="E23" s="47">
        <v>-4155339</v>
      </c>
      <c r="F23" s="48">
        <v>-1.932985532865051</v>
      </c>
      <c r="G23" s="48">
        <v>639.691770944783</v>
      </c>
      <c r="H23" s="48">
        <v>86.48085541464475</v>
      </c>
      <c r="I23" s="46">
        <v>0.6018596511926115</v>
      </c>
      <c r="J23" s="46">
        <v>0.6034854451444216</v>
      </c>
      <c r="K23" s="46">
        <v>1.5116771083248788</v>
      </c>
      <c r="L23" s="46">
        <v>0.6959455341958749</v>
      </c>
      <c r="M23" s="46">
        <v>0</v>
      </c>
      <c r="N23" s="46">
        <v>0</v>
      </c>
      <c r="O23" s="48">
        <v>-0.0012007878396679663</v>
      </c>
      <c r="P23" s="48">
        <v>-0.004187564530864047</v>
      </c>
      <c r="Q23" s="48">
        <v>-0.026759975143838783</v>
      </c>
      <c r="R23" s="49">
        <v>0</v>
      </c>
      <c r="S23" s="46">
        <v>0.6615169300989951</v>
      </c>
    </row>
  </sheetData>
  <sheetProtection/>
  <mergeCells count="25">
    <mergeCell ref="H7:H8"/>
    <mergeCell ref="K6:K8"/>
    <mergeCell ref="P6:P8"/>
    <mergeCell ref="Q6:Q8"/>
    <mergeCell ref="M7:M8"/>
    <mergeCell ref="E6:E8"/>
    <mergeCell ref="F6:F8"/>
    <mergeCell ref="G6:J6"/>
    <mergeCell ref="R7:R8"/>
    <mergeCell ref="O6:O8"/>
    <mergeCell ref="C6:C8"/>
    <mergeCell ref="D6:D8"/>
    <mergeCell ref="R6:S6"/>
    <mergeCell ref="I7:I8"/>
    <mergeCell ref="L6:N6"/>
    <mergeCell ref="A2:S2"/>
    <mergeCell ref="A3:S3"/>
    <mergeCell ref="A4:S4"/>
    <mergeCell ref="A6:A8"/>
    <mergeCell ref="B6:B8"/>
    <mergeCell ref="S7:S8"/>
    <mergeCell ref="G7:G8"/>
    <mergeCell ref="J7:J8"/>
    <mergeCell ref="L7:L8"/>
    <mergeCell ref="N7:N8"/>
  </mergeCells>
  <printOptions/>
  <pageMargins left="0.2" right="0.24" top="0.31" bottom="0.22" header="0.2" footer="0.2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F10">
      <selection activeCell="A13" sqref="A13:IV13"/>
    </sheetView>
  </sheetViews>
  <sheetFormatPr defaultColWidth="9.140625" defaultRowHeight="12.75"/>
  <cols>
    <col min="1" max="1" width="3.8515625" style="2" customWidth="1"/>
    <col min="2" max="2" width="20.57421875" style="2" customWidth="1"/>
    <col min="3" max="3" width="5.421875" style="2" customWidth="1"/>
    <col min="4" max="4" width="11.8515625" style="2" customWidth="1"/>
    <col min="5" max="5" width="11.28125" style="2" customWidth="1"/>
    <col min="6" max="6" width="10.28125" style="2" customWidth="1"/>
    <col min="7" max="7" width="9.421875" style="2" customWidth="1"/>
    <col min="8" max="8" width="9.57421875" style="2" customWidth="1"/>
    <col min="9" max="9" width="11.00390625" style="2" customWidth="1"/>
    <col min="10" max="10" width="12.00390625" style="2" customWidth="1"/>
    <col min="11" max="11" width="8.7109375" style="2" customWidth="1"/>
    <col min="12" max="12" width="9.7109375" style="2" customWidth="1"/>
    <col min="13" max="13" width="8.8515625" style="2" customWidth="1"/>
    <col min="14" max="14" width="10.140625" style="2" customWidth="1"/>
    <col min="15" max="16" width="8.140625" style="2" customWidth="1"/>
    <col min="17" max="17" width="11.7109375" style="2" customWidth="1"/>
    <col min="18" max="18" width="8.7109375" style="2" customWidth="1"/>
    <col min="19" max="19" width="9.28125" style="2" customWidth="1"/>
    <col min="20" max="20" width="5.8515625" style="2" customWidth="1"/>
    <col min="21" max="21" width="10.28125" style="2" customWidth="1"/>
    <col min="22" max="22" width="11.8515625" style="2" customWidth="1"/>
    <col min="23" max="23" width="9.57421875" style="2" customWidth="1"/>
    <col min="24" max="24" width="11.00390625" style="2" customWidth="1"/>
    <col min="25" max="25" width="6.8515625" style="2" customWidth="1"/>
    <col min="26" max="28" width="12.00390625" style="2" customWidth="1"/>
    <col min="29" max="29" width="9.140625" style="2" customWidth="1"/>
    <col min="30" max="30" width="11.28125" style="2" bestFit="1" customWidth="1"/>
    <col min="31" max="16384" width="9.140625" style="2" customWidth="1"/>
  </cols>
  <sheetData>
    <row r="1" spans="1:25" ht="45" customHeight="1">
      <c r="A1" s="4"/>
      <c r="B1" s="4"/>
      <c r="C1" s="4"/>
      <c r="D1" s="4"/>
      <c r="E1" s="4"/>
      <c r="F1" s="4"/>
      <c r="G1" s="4"/>
      <c r="H1" s="4"/>
      <c r="I1" s="4" t="s">
        <v>136</v>
      </c>
      <c r="J1" s="4"/>
      <c r="K1" s="4"/>
      <c r="L1" s="4"/>
      <c r="M1" s="4"/>
      <c r="N1" s="4"/>
      <c r="O1" s="4"/>
      <c r="P1" s="4"/>
      <c r="Q1" s="534"/>
      <c r="R1" s="534"/>
      <c r="S1" s="534"/>
      <c r="T1" s="534"/>
      <c r="U1" s="534"/>
      <c r="V1" s="534"/>
      <c r="W1" s="110"/>
      <c r="X1" s="110"/>
      <c r="Y1" s="110"/>
    </row>
    <row r="2" spans="1:25" ht="18.75" customHeight="1">
      <c r="A2" s="535" t="s">
        <v>0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111"/>
      <c r="X2" s="111"/>
      <c r="Y2" s="111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536" t="s">
        <v>89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168"/>
      <c r="X4" s="168"/>
      <c r="Y4" s="168"/>
    </row>
    <row r="5" spans="1:25" ht="18" thickBot="1">
      <c r="A5" s="4"/>
      <c r="B5" s="4" t="s">
        <v>190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5" t="s">
        <v>81</v>
      </c>
      <c r="Y5" s="4"/>
    </row>
    <row r="6" spans="1:25" ht="27.75" customHeight="1" thickTop="1">
      <c r="A6" s="528" t="s">
        <v>2</v>
      </c>
      <c r="B6" s="531" t="s">
        <v>3</v>
      </c>
      <c r="C6" s="521" t="s">
        <v>4</v>
      </c>
      <c r="D6" s="525" t="s">
        <v>5</v>
      </c>
      <c r="E6" s="524" t="s">
        <v>6</v>
      </c>
      <c r="F6" s="525" t="s">
        <v>7</v>
      </c>
      <c r="G6" s="527" t="s">
        <v>8</v>
      </c>
      <c r="H6" s="527"/>
      <c r="I6" s="525" t="s">
        <v>9</v>
      </c>
      <c r="J6" s="527" t="s">
        <v>8</v>
      </c>
      <c r="K6" s="527"/>
      <c r="L6" s="527"/>
      <c r="M6" s="525" t="s">
        <v>10</v>
      </c>
      <c r="N6" s="511" t="s">
        <v>11</v>
      </c>
      <c r="O6" s="523" t="s">
        <v>8</v>
      </c>
      <c r="P6" s="523"/>
      <c r="Q6" s="521" t="s">
        <v>12</v>
      </c>
      <c r="R6" s="511" t="s">
        <v>13</v>
      </c>
      <c r="S6" s="519" t="s">
        <v>14</v>
      </c>
      <c r="T6" s="511" t="s">
        <v>15</v>
      </c>
      <c r="U6" s="519" t="s">
        <v>117</v>
      </c>
      <c r="V6" s="511" t="s">
        <v>118</v>
      </c>
      <c r="W6" s="511" t="s">
        <v>119</v>
      </c>
      <c r="X6" s="511" t="s">
        <v>120</v>
      </c>
      <c r="Y6" s="511" t="s">
        <v>123</v>
      </c>
    </row>
    <row r="7" spans="1:25" ht="282.75" customHeight="1">
      <c r="A7" s="529"/>
      <c r="B7" s="532"/>
      <c r="C7" s="522"/>
      <c r="D7" s="526"/>
      <c r="E7" s="516"/>
      <c r="F7" s="526"/>
      <c r="G7" s="513" t="s">
        <v>16</v>
      </c>
      <c r="H7" s="515" t="s">
        <v>17</v>
      </c>
      <c r="I7" s="526"/>
      <c r="J7" s="513" t="s">
        <v>18</v>
      </c>
      <c r="K7" s="513" t="s">
        <v>19</v>
      </c>
      <c r="L7" s="515" t="s">
        <v>20</v>
      </c>
      <c r="M7" s="526"/>
      <c r="N7" s="512"/>
      <c r="O7" s="517" t="s">
        <v>21</v>
      </c>
      <c r="P7" s="517" t="s">
        <v>22</v>
      </c>
      <c r="Q7" s="522"/>
      <c r="R7" s="512"/>
      <c r="S7" s="520"/>
      <c r="T7" s="512"/>
      <c r="U7" s="520"/>
      <c r="V7" s="512"/>
      <c r="W7" s="512"/>
      <c r="X7" s="512"/>
      <c r="Y7" s="512"/>
    </row>
    <row r="8" spans="1:25" ht="148.5" customHeight="1" thickBot="1">
      <c r="A8" s="530"/>
      <c r="B8" s="533"/>
      <c r="C8" s="522"/>
      <c r="D8" s="526"/>
      <c r="E8" s="516"/>
      <c r="F8" s="526"/>
      <c r="G8" s="514"/>
      <c r="H8" s="516"/>
      <c r="I8" s="526"/>
      <c r="J8" s="514"/>
      <c r="K8" s="514"/>
      <c r="L8" s="516"/>
      <c r="M8" s="526"/>
      <c r="N8" s="512"/>
      <c r="O8" s="518"/>
      <c r="P8" s="518"/>
      <c r="Q8" s="522"/>
      <c r="R8" s="512"/>
      <c r="S8" s="520"/>
      <c r="T8" s="512"/>
      <c r="U8" s="520"/>
      <c r="V8" s="512"/>
      <c r="W8" s="512"/>
      <c r="X8" s="512"/>
      <c r="Y8" s="512"/>
    </row>
    <row r="9" spans="1:25" s="33" customFormat="1" ht="15.75" customHeight="1" thickTop="1">
      <c r="A9" s="218">
        <v>1</v>
      </c>
      <c r="B9" s="219">
        <v>2</v>
      </c>
      <c r="C9" s="220">
        <v>3</v>
      </c>
      <c r="D9" s="221">
        <v>4</v>
      </c>
      <c r="E9" s="222">
        <v>5</v>
      </c>
      <c r="F9" s="221">
        <v>6</v>
      </c>
      <c r="G9" s="222">
        <v>7</v>
      </c>
      <c r="H9" s="222">
        <v>8</v>
      </c>
      <c r="I9" s="221">
        <v>9</v>
      </c>
      <c r="J9" s="222">
        <v>10</v>
      </c>
      <c r="K9" s="222">
        <v>11</v>
      </c>
      <c r="L9" s="222">
        <v>12</v>
      </c>
      <c r="M9" s="221">
        <v>13</v>
      </c>
      <c r="N9" s="221">
        <v>14</v>
      </c>
      <c r="O9" s="222">
        <v>15</v>
      </c>
      <c r="P9" s="222">
        <v>16</v>
      </c>
      <c r="Q9" s="219">
        <v>17</v>
      </c>
      <c r="R9" s="221">
        <v>18</v>
      </c>
      <c r="S9" s="219">
        <v>19</v>
      </c>
      <c r="T9" s="221">
        <v>20</v>
      </c>
      <c r="U9" s="219">
        <v>21</v>
      </c>
      <c r="V9" s="221">
        <v>22</v>
      </c>
      <c r="W9" s="221">
        <v>23</v>
      </c>
      <c r="X9" s="221">
        <v>24</v>
      </c>
      <c r="Y9" s="221">
        <v>25</v>
      </c>
    </row>
    <row r="10" spans="1:25" ht="42" customHeight="1">
      <c r="A10" s="15" t="s">
        <v>23</v>
      </c>
      <c r="B10" s="38" t="s">
        <v>202</v>
      </c>
      <c r="C10" s="1">
        <v>100</v>
      </c>
      <c r="D10" s="223">
        <v>377216</v>
      </c>
      <c r="E10" s="223">
        <v>337996</v>
      </c>
      <c r="F10" s="223">
        <v>42543</v>
      </c>
      <c r="G10" s="223">
        <v>26758</v>
      </c>
      <c r="H10" s="223">
        <v>146</v>
      </c>
      <c r="I10" s="224">
        <v>177227</v>
      </c>
      <c r="J10" s="223">
        <v>71030</v>
      </c>
      <c r="K10" s="223">
        <v>115727</v>
      </c>
      <c r="L10" s="223">
        <v>16489</v>
      </c>
      <c r="M10" s="223">
        <v>107246</v>
      </c>
      <c r="N10" s="223">
        <v>135286</v>
      </c>
      <c r="O10" s="223">
        <v>36458</v>
      </c>
      <c r="P10" s="223">
        <v>23502</v>
      </c>
      <c r="Q10" s="223">
        <v>419759</v>
      </c>
      <c r="R10" s="225">
        <v>91366</v>
      </c>
      <c r="S10" s="223">
        <v>58</v>
      </c>
      <c r="T10" s="226">
        <v>78</v>
      </c>
      <c r="U10" s="227">
        <v>93943</v>
      </c>
      <c r="V10" s="227">
        <v>91366</v>
      </c>
      <c r="W10" s="227">
        <v>93885</v>
      </c>
      <c r="X10" s="228">
        <v>92031</v>
      </c>
      <c r="Y10" s="228">
        <v>0</v>
      </c>
    </row>
    <row r="11" spans="1:25" ht="40.5">
      <c r="A11" s="15" t="s">
        <v>24</v>
      </c>
      <c r="B11" s="38" t="s">
        <v>203</v>
      </c>
      <c r="C11" s="1">
        <v>100</v>
      </c>
      <c r="D11" s="229">
        <v>705451</v>
      </c>
      <c r="E11" s="229">
        <v>615870</v>
      </c>
      <c r="F11" s="229">
        <v>120111</v>
      </c>
      <c r="G11" s="229">
        <v>67277</v>
      </c>
      <c r="H11" s="229">
        <v>9722</v>
      </c>
      <c r="I11" s="229">
        <v>375423</v>
      </c>
      <c r="J11" s="229">
        <v>299868</v>
      </c>
      <c r="K11" s="229">
        <v>6688</v>
      </c>
      <c r="L11" s="229">
        <v>13560</v>
      </c>
      <c r="M11" s="229">
        <v>350150</v>
      </c>
      <c r="N11" s="229">
        <v>99989</v>
      </c>
      <c r="O11" s="229">
        <v>4950</v>
      </c>
      <c r="P11" s="229">
        <v>18411</v>
      </c>
      <c r="Q11" s="229">
        <v>825562</v>
      </c>
      <c r="R11" s="229">
        <v>227096</v>
      </c>
      <c r="S11" s="224">
        <v>2958</v>
      </c>
      <c r="T11" s="230">
        <v>180</v>
      </c>
      <c r="U11" s="231">
        <v>260964</v>
      </c>
      <c r="V11" s="231">
        <v>227096</v>
      </c>
      <c r="W11" s="231">
        <v>258006</v>
      </c>
      <c r="X11" s="232">
        <v>242574</v>
      </c>
      <c r="Y11" s="232">
        <v>0</v>
      </c>
    </row>
    <row r="12" spans="1:25" ht="67.5">
      <c r="A12" s="233">
        <v>3</v>
      </c>
      <c r="B12" s="38" t="s">
        <v>172</v>
      </c>
      <c r="C12" s="166">
        <v>100</v>
      </c>
      <c r="D12" s="225">
        <v>1673469</v>
      </c>
      <c r="E12" s="225">
        <v>16741</v>
      </c>
      <c r="F12" s="225">
        <v>1587818</v>
      </c>
      <c r="G12" s="225">
        <v>561</v>
      </c>
      <c r="H12" s="225">
        <v>122985</v>
      </c>
      <c r="I12" s="225">
        <v>2181412</v>
      </c>
      <c r="J12" s="225">
        <v>1500000</v>
      </c>
      <c r="K12" s="225">
        <v>173736</v>
      </c>
      <c r="L12" s="225">
        <v>450000</v>
      </c>
      <c r="M12" s="225">
        <v>0</v>
      </c>
      <c r="N12" s="225">
        <v>1079875</v>
      </c>
      <c r="O12" s="225">
        <v>0</v>
      </c>
      <c r="P12" s="225">
        <v>3839</v>
      </c>
      <c r="Q12" s="225">
        <v>3261287</v>
      </c>
      <c r="R12" s="225">
        <v>14012</v>
      </c>
      <c r="S12" s="225">
        <v>20074</v>
      </c>
      <c r="T12" s="226">
        <v>18</v>
      </c>
      <c r="U12" s="228">
        <v>148312</v>
      </c>
      <c r="V12" s="228">
        <v>14012</v>
      </c>
      <c r="W12" s="228">
        <v>128238</v>
      </c>
      <c r="X12" s="228">
        <v>105182</v>
      </c>
      <c r="Y12" s="227">
        <v>0</v>
      </c>
    </row>
    <row r="13" spans="1:25" s="377" customFormat="1" ht="36" customHeight="1" thickBot="1">
      <c r="A13" s="378"/>
      <c r="B13" s="379" t="s">
        <v>66</v>
      </c>
      <c r="C13" s="380"/>
      <c r="D13" s="381">
        <f aca="true" t="shared" si="0" ref="D13:Y13">SUM(D10:D12)</f>
        <v>2756136</v>
      </c>
      <c r="E13" s="381">
        <f t="shared" si="0"/>
        <v>970607</v>
      </c>
      <c r="F13" s="381">
        <f t="shared" si="0"/>
        <v>1750472</v>
      </c>
      <c r="G13" s="381">
        <f t="shared" si="0"/>
        <v>94596</v>
      </c>
      <c r="H13" s="381">
        <f t="shared" si="0"/>
        <v>132853</v>
      </c>
      <c r="I13" s="381">
        <f t="shared" si="0"/>
        <v>2734062</v>
      </c>
      <c r="J13" s="381">
        <f t="shared" si="0"/>
        <v>1870898</v>
      </c>
      <c r="K13" s="381">
        <f t="shared" si="0"/>
        <v>296151</v>
      </c>
      <c r="L13" s="381">
        <f t="shared" si="0"/>
        <v>480049</v>
      </c>
      <c r="M13" s="381">
        <f t="shared" si="0"/>
        <v>457396</v>
      </c>
      <c r="N13" s="381">
        <f t="shared" si="0"/>
        <v>1315150</v>
      </c>
      <c r="O13" s="381">
        <f t="shared" si="0"/>
        <v>41408</v>
      </c>
      <c r="P13" s="381">
        <f t="shared" si="0"/>
        <v>45752</v>
      </c>
      <c r="Q13" s="381">
        <f t="shared" si="0"/>
        <v>4506608</v>
      </c>
      <c r="R13" s="381">
        <f t="shared" si="0"/>
        <v>332474</v>
      </c>
      <c r="S13" s="381">
        <f t="shared" si="0"/>
        <v>23090</v>
      </c>
      <c r="T13" s="381">
        <f t="shared" si="0"/>
        <v>276</v>
      </c>
      <c r="U13" s="381">
        <f t="shared" si="0"/>
        <v>503219</v>
      </c>
      <c r="V13" s="381">
        <f t="shared" si="0"/>
        <v>332474</v>
      </c>
      <c r="W13" s="381">
        <f t="shared" si="0"/>
        <v>480129</v>
      </c>
      <c r="X13" s="381">
        <f t="shared" si="0"/>
        <v>439787</v>
      </c>
      <c r="Y13" s="381">
        <f t="shared" si="0"/>
        <v>0</v>
      </c>
    </row>
    <row r="14" spans="1:25" ht="17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37.5" customHeight="1">
      <c r="A15" s="4"/>
      <c r="B15" s="234"/>
      <c r="C15" s="510" t="s">
        <v>204</v>
      </c>
      <c r="D15" s="510"/>
      <c r="E15" s="510"/>
      <c r="F15" s="510"/>
      <c r="G15" s="510"/>
      <c r="H15" s="510"/>
      <c r="I15" s="510"/>
      <c r="J15" s="510"/>
      <c r="K15" s="510"/>
      <c r="L15" s="51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</sheetData>
  <sheetProtection/>
  <mergeCells count="33">
    <mergeCell ref="A6:A8"/>
    <mergeCell ref="B6:B8"/>
    <mergeCell ref="C6:C8"/>
    <mergeCell ref="D6:D8"/>
    <mergeCell ref="Q1:V1"/>
    <mergeCell ref="A2:V2"/>
    <mergeCell ref="A3:V3"/>
    <mergeCell ref="A4:V4"/>
    <mergeCell ref="J6:L6"/>
    <mergeCell ref="M6:M8"/>
    <mergeCell ref="N6:N8"/>
    <mergeCell ref="O6:P6"/>
    <mergeCell ref="E6:E8"/>
    <mergeCell ref="F6:F8"/>
    <mergeCell ref="G6:H6"/>
    <mergeCell ref="I6:I8"/>
    <mergeCell ref="V6:V8"/>
    <mergeCell ref="W6:W8"/>
    <mergeCell ref="X6:X8"/>
    <mergeCell ref="Q6:Q8"/>
    <mergeCell ref="R6:R8"/>
    <mergeCell ref="S6:S8"/>
    <mergeCell ref="T6:T8"/>
    <mergeCell ref="C15:L15"/>
    <mergeCell ref="Y6:Y8"/>
    <mergeCell ref="G7:G8"/>
    <mergeCell ref="H7:H8"/>
    <mergeCell ref="J7:J8"/>
    <mergeCell ref="K7:K8"/>
    <mergeCell ref="L7:L8"/>
    <mergeCell ref="O7:O8"/>
    <mergeCell ref="P7:P8"/>
    <mergeCell ref="U6:U8"/>
  </mergeCells>
  <printOptions/>
  <pageMargins left="0.7086614173228347" right="0.7086614173228347" top="0.24" bottom="0.29" header="0.31496062992125984" footer="0.31496062992125984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3.8515625" style="2" customWidth="1"/>
    <col min="2" max="2" width="28.140625" style="2" customWidth="1"/>
    <col min="3" max="11" width="9.421875" style="2" customWidth="1"/>
    <col min="12" max="12" width="10.140625" style="2" customWidth="1"/>
    <col min="13" max="17" width="9.421875" style="2" customWidth="1"/>
    <col min="18" max="18" width="14.28125" style="2" customWidth="1"/>
    <col min="19" max="19" width="9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spans="1:19" ht="4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.75" customHeight="1">
      <c r="A2" s="535" t="s">
        <v>43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</row>
    <row r="3" spans="1:19" ht="39" customHeight="1">
      <c r="A3" s="423" t="s">
        <v>173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</row>
    <row r="5" spans="1:19" ht="27.75" customHeight="1">
      <c r="A5" s="25" t="s">
        <v>190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 t="s">
        <v>81</v>
      </c>
      <c r="R5" s="25"/>
      <c r="S5" s="25"/>
    </row>
    <row r="6" spans="1:19" ht="3" customHeight="1" hidden="1">
      <c r="A6" s="537" t="s">
        <v>2</v>
      </c>
      <c r="B6" s="540" t="s">
        <v>3</v>
      </c>
      <c r="C6" s="543" t="s">
        <v>45</v>
      </c>
      <c r="D6" s="546" t="s">
        <v>46</v>
      </c>
      <c r="E6" s="549" t="s">
        <v>47</v>
      </c>
      <c r="F6" s="552" t="s">
        <v>48</v>
      </c>
      <c r="G6" s="555"/>
      <c r="H6" s="555"/>
      <c r="I6" s="555"/>
      <c r="J6" s="555"/>
      <c r="K6" s="567" t="s">
        <v>49</v>
      </c>
      <c r="L6" s="570"/>
      <c r="M6" s="571"/>
      <c r="N6" s="572"/>
      <c r="O6" s="543" t="s">
        <v>50</v>
      </c>
      <c r="P6" s="543" t="s">
        <v>65</v>
      </c>
      <c r="Q6" s="556" t="s">
        <v>52</v>
      </c>
      <c r="R6" s="559"/>
      <c r="S6" s="560"/>
    </row>
    <row r="7" spans="1:19" ht="282.75" customHeight="1">
      <c r="A7" s="538"/>
      <c r="B7" s="541"/>
      <c r="C7" s="544"/>
      <c r="D7" s="547"/>
      <c r="E7" s="550"/>
      <c r="F7" s="553"/>
      <c r="G7" s="573" t="s">
        <v>53</v>
      </c>
      <c r="H7" s="565" t="s">
        <v>54</v>
      </c>
      <c r="I7" s="565" t="s">
        <v>55</v>
      </c>
      <c r="J7" s="565" t="s">
        <v>56</v>
      </c>
      <c r="K7" s="568"/>
      <c r="L7" s="565" t="s">
        <v>57</v>
      </c>
      <c r="M7" s="565" t="s">
        <v>58</v>
      </c>
      <c r="N7" s="565" t="s">
        <v>59</v>
      </c>
      <c r="O7" s="544"/>
      <c r="P7" s="544"/>
      <c r="Q7" s="557"/>
      <c r="R7" s="561" t="s">
        <v>60</v>
      </c>
      <c r="S7" s="563" t="s">
        <v>61</v>
      </c>
    </row>
    <row r="8" spans="1:19" ht="148.5" customHeight="1" thickBot="1">
      <c r="A8" s="539"/>
      <c r="B8" s="542"/>
      <c r="C8" s="545"/>
      <c r="D8" s="548"/>
      <c r="E8" s="551"/>
      <c r="F8" s="554"/>
      <c r="G8" s="574"/>
      <c r="H8" s="566"/>
      <c r="I8" s="566"/>
      <c r="J8" s="566"/>
      <c r="K8" s="569"/>
      <c r="L8" s="566"/>
      <c r="M8" s="566"/>
      <c r="N8" s="566"/>
      <c r="O8" s="545"/>
      <c r="P8" s="545"/>
      <c r="Q8" s="558"/>
      <c r="R8" s="562"/>
      <c r="S8" s="564"/>
    </row>
    <row r="9" spans="1:19" s="33" customFormat="1" ht="15.75" customHeight="1" thickTop="1">
      <c r="A9" s="235">
        <v>1</v>
      </c>
      <c r="B9" s="235">
        <v>2</v>
      </c>
      <c r="C9" s="236">
        <v>3</v>
      </c>
      <c r="D9" s="237">
        <v>4</v>
      </c>
      <c r="E9" s="238">
        <v>5</v>
      </c>
      <c r="F9" s="237">
        <v>6</v>
      </c>
      <c r="G9" s="238">
        <v>7</v>
      </c>
      <c r="H9" s="238">
        <v>8</v>
      </c>
      <c r="I9" s="238">
        <v>9</v>
      </c>
      <c r="J9" s="238">
        <v>10</v>
      </c>
      <c r="K9" s="237">
        <v>11</v>
      </c>
      <c r="L9" s="238">
        <v>12</v>
      </c>
      <c r="M9" s="238">
        <v>13</v>
      </c>
      <c r="N9" s="238">
        <v>14</v>
      </c>
      <c r="O9" s="237">
        <v>15</v>
      </c>
      <c r="P9" s="239">
        <v>16</v>
      </c>
      <c r="Q9" s="237">
        <v>17</v>
      </c>
      <c r="R9" s="238">
        <v>18</v>
      </c>
      <c r="S9" s="240">
        <v>19</v>
      </c>
    </row>
    <row r="10" spans="1:19" ht="35.25" customHeight="1">
      <c r="A10" s="15" t="s">
        <v>23</v>
      </c>
      <c r="B10" s="38" t="s">
        <v>202</v>
      </c>
      <c r="C10" s="34">
        <v>0.0010791951864937983</v>
      </c>
      <c r="D10" s="34">
        <v>0.31446712889729905</v>
      </c>
      <c r="E10" s="1">
        <v>-92743</v>
      </c>
      <c r="F10" s="34">
        <v>-2.1799826058340974</v>
      </c>
      <c r="G10" s="35">
        <v>886.6699574548104</v>
      </c>
      <c r="H10" s="35">
        <v>89.86489866804523</v>
      </c>
      <c r="I10" s="34">
        <v>0.42221131649351173</v>
      </c>
      <c r="J10" s="34">
        <v>0.6777055405601786</v>
      </c>
      <c r="K10" s="34">
        <v>0.7307365625979252</v>
      </c>
      <c r="L10" s="35">
        <v>0.4698289574143196</v>
      </c>
      <c r="M10" s="35">
        <v>0.22019591232748617</v>
      </c>
      <c r="N10" s="35">
        <v>2.422569568733511</v>
      </c>
      <c r="O10" s="241">
        <v>0.0001397824454938839</v>
      </c>
      <c r="P10" s="34">
        <v>0.0015378700499807767</v>
      </c>
      <c r="Q10" s="35">
        <v>0.03272639044840798</v>
      </c>
      <c r="R10" s="34">
        <v>0.06348094477157805</v>
      </c>
      <c r="S10" s="139">
        <v>1.3684822290057383</v>
      </c>
    </row>
    <row r="11" spans="1:19" ht="38.25" customHeight="1">
      <c r="A11" s="15" t="s">
        <v>24</v>
      </c>
      <c r="B11" s="38" t="s">
        <v>203</v>
      </c>
      <c r="C11" s="34">
        <v>0.09723069537649141</v>
      </c>
      <c r="D11" s="34">
        <v>1.2012421366350299</v>
      </c>
      <c r="E11" s="1">
        <v>20122</v>
      </c>
      <c r="F11" s="34">
        <v>0.16752836959146122</v>
      </c>
      <c r="G11" s="35">
        <v>587.3325507239138</v>
      </c>
      <c r="H11" s="35">
        <v>85.45100186297334</v>
      </c>
      <c r="I11" s="34">
        <v>0.4547484016948454</v>
      </c>
      <c r="J11" s="34">
        <v>0.8788837180005863</v>
      </c>
      <c r="K11" s="34">
        <v>0.8340157151457661</v>
      </c>
      <c r="L11" s="35">
        <v>0.5321744529386165</v>
      </c>
      <c r="M11" s="35">
        <v>0.2800977831060197</v>
      </c>
      <c r="N11" s="35">
        <v>1.9670932675025445</v>
      </c>
      <c r="O11" s="34">
        <v>0.003648365635799865</v>
      </c>
      <c r="P11" s="35">
        <v>0.02562203599038524</v>
      </c>
      <c r="Q11" s="35">
        <v>0.7879112361256503</v>
      </c>
      <c r="R11" s="34">
        <v>1.3025328495438053</v>
      </c>
      <c r="S11" s="139">
        <v>1.1990181741662072</v>
      </c>
    </row>
    <row r="12" spans="1:19" ht="56.25" customHeight="1">
      <c r="A12" s="233">
        <v>3</v>
      </c>
      <c r="B12" s="38" t="s">
        <v>172</v>
      </c>
      <c r="C12" s="34">
        <v>0.11388818150248871</v>
      </c>
      <c r="D12" s="34">
        <v>1.4703720338002084</v>
      </c>
      <c r="E12" s="1">
        <v>507943</v>
      </c>
      <c r="F12" s="34">
        <v>0.31990001372953325</v>
      </c>
      <c r="G12" s="35">
        <v>105.39425803209184</v>
      </c>
      <c r="H12" s="35">
        <v>51.313147232978885</v>
      </c>
      <c r="I12" s="34">
        <v>0.668880721015967</v>
      </c>
      <c r="J12" s="34">
        <v>0.668880721015967</v>
      </c>
      <c r="K12" s="34">
        <v>2.0200597291353164</v>
      </c>
      <c r="L12" s="35">
        <v>1.3035269849635698</v>
      </c>
      <c r="M12" s="35">
        <v>0.004801373661628228</v>
      </c>
      <c r="N12" s="35">
        <v>0.00916075949573981</v>
      </c>
      <c r="O12" s="35">
        <v>0.006878587987690912</v>
      </c>
      <c r="P12" s="35">
        <v>0.01312397131868976</v>
      </c>
      <c r="Q12" s="35">
        <v>0.9202296494197336</v>
      </c>
      <c r="R12" s="34">
        <v>143.26291749928632</v>
      </c>
      <c r="S12" s="139">
        <v>0.4950348673244669</v>
      </c>
    </row>
    <row r="13" spans="1:19" ht="18" customHeight="1" thickBot="1">
      <c r="A13" s="113"/>
      <c r="B13" s="242"/>
      <c r="C13" s="1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19" ht="17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7.25">
      <c r="A15" s="4"/>
      <c r="B15" s="112"/>
      <c r="C15" s="11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7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7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sheetProtection/>
  <mergeCells count="25">
    <mergeCell ref="L7:L8"/>
    <mergeCell ref="M7:M8"/>
    <mergeCell ref="K6:K8"/>
    <mergeCell ref="L6:N6"/>
    <mergeCell ref="N7:N8"/>
    <mergeCell ref="G7:G8"/>
    <mergeCell ref="H7:H8"/>
    <mergeCell ref="I7:I8"/>
    <mergeCell ref="J7:J8"/>
    <mergeCell ref="O6:O8"/>
    <mergeCell ref="P6:P8"/>
    <mergeCell ref="Q6:Q8"/>
    <mergeCell ref="R6:S6"/>
    <mergeCell ref="R7:R8"/>
    <mergeCell ref="S7:S8"/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2.8515625" style="2" customWidth="1"/>
    <col min="2" max="2" width="26.140625" style="2" customWidth="1"/>
    <col min="3" max="3" width="4.7109375" style="2" customWidth="1"/>
    <col min="4" max="4" width="11.28125" style="2" customWidth="1"/>
    <col min="5" max="6" width="12.00390625" style="2" customWidth="1"/>
    <col min="7" max="7" width="9.28125" style="2" customWidth="1"/>
    <col min="8" max="8" width="11.57421875" style="2" customWidth="1"/>
    <col min="9" max="9" width="12.28125" style="2" customWidth="1"/>
    <col min="10" max="10" width="11.421875" style="2" customWidth="1"/>
    <col min="11" max="11" width="10.7109375" style="2" customWidth="1"/>
    <col min="12" max="12" width="10.28125" style="2" customWidth="1"/>
    <col min="13" max="13" width="11.57421875" style="2" customWidth="1"/>
    <col min="14" max="14" width="9.57421875" style="2" customWidth="1"/>
    <col min="15" max="15" width="8.57421875" style="2" customWidth="1"/>
    <col min="16" max="16" width="7.7109375" style="2" customWidth="1"/>
    <col min="17" max="17" width="11.57421875" style="2" customWidth="1"/>
    <col min="18" max="18" width="10.421875" style="2" customWidth="1"/>
    <col min="19" max="19" width="10.7109375" style="2" customWidth="1"/>
    <col min="20" max="20" width="8.00390625" style="2" customWidth="1"/>
    <col min="21" max="21" width="10.8515625" style="2" customWidth="1"/>
    <col min="22" max="22" width="10.57421875" style="2" customWidth="1"/>
    <col min="23" max="23" width="10.140625" style="2" customWidth="1"/>
    <col min="24" max="24" width="10.57421875" style="2" customWidth="1"/>
    <col min="25" max="25" width="4.421875" style="2" customWidth="1"/>
    <col min="26" max="26" width="7.7109375" style="2" customWidth="1"/>
    <col min="27" max="27" width="10.8515625" style="2" bestFit="1" customWidth="1"/>
    <col min="28" max="29" width="9.140625" style="2" customWidth="1"/>
    <col min="30" max="30" width="11.421875" style="2" customWidth="1"/>
    <col min="31" max="31" width="12.57421875" style="2" customWidth="1"/>
    <col min="32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7.25">
      <c r="B5" s="4" t="s">
        <v>205</v>
      </c>
      <c r="X5" s="27" t="s">
        <v>137</v>
      </c>
    </row>
    <row r="6" spans="1:25" ht="27.75" customHeight="1">
      <c r="A6" s="578" t="s">
        <v>2</v>
      </c>
      <c r="B6" s="577" t="s">
        <v>3</v>
      </c>
      <c r="C6" s="426" t="s">
        <v>4</v>
      </c>
      <c r="D6" s="426" t="s">
        <v>5</v>
      </c>
      <c r="E6" s="426" t="s">
        <v>6</v>
      </c>
      <c r="F6" s="426" t="s">
        <v>7</v>
      </c>
      <c r="G6" s="577" t="s">
        <v>8</v>
      </c>
      <c r="H6" s="577"/>
      <c r="I6" s="426" t="s">
        <v>9</v>
      </c>
      <c r="J6" s="577" t="s">
        <v>8</v>
      </c>
      <c r="K6" s="577"/>
      <c r="L6" s="577"/>
      <c r="M6" s="426" t="s">
        <v>10</v>
      </c>
      <c r="N6" s="428" t="s">
        <v>11</v>
      </c>
      <c r="O6" s="576" t="s">
        <v>8</v>
      </c>
      <c r="P6" s="576"/>
      <c r="Q6" s="426" t="s">
        <v>12</v>
      </c>
      <c r="R6" s="428" t="s">
        <v>13</v>
      </c>
      <c r="S6" s="428" t="s">
        <v>14</v>
      </c>
      <c r="T6" s="428" t="s">
        <v>15</v>
      </c>
      <c r="U6" s="428" t="s">
        <v>117</v>
      </c>
      <c r="V6" s="428" t="s">
        <v>118</v>
      </c>
      <c r="W6" s="428" t="s">
        <v>125</v>
      </c>
      <c r="X6" s="428" t="s">
        <v>120</v>
      </c>
      <c r="Y6" s="428" t="s">
        <v>123</v>
      </c>
    </row>
    <row r="7" spans="1:26" ht="239.25" customHeight="1">
      <c r="A7" s="578"/>
      <c r="B7" s="577"/>
      <c r="C7" s="426"/>
      <c r="D7" s="426"/>
      <c r="E7" s="426"/>
      <c r="F7" s="426"/>
      <c r="G7" s="426" t="s">
        <v>16</v>
      </c>
      <c r="H7" s="426" t="s">
        <v>17</v>
      </c>
      <c r="I7" s="426"/>
      <c r="J7" s="426" t="s">
        <v>18</v>
      </c>
      <c r="K7" s="426" t="s">
        <v>19</v>
      </c>
      <c r="L7" s="426" t="s">
        <v>20</v>
      </c>
      <c r="M7" s="426"/>
      <c r="N7" s="428"/>
      <c r="O7" s="428" t="s">
        <v>21</v>
      </c>
      <c r="P7" s="428" t="s">
        <v>22</v>
      </c>
      <c r="Q7" s="426"/>
      <c r="R7" s="428"/>
      <c r="S7" s="428"/>
      <c r="T7" s="428"/>
      <c r="U7" s="428"/>
      <c r="V7" s="428"/>
      <c r="W7" s="428"/>
      <c r="X7" s="428"/>
      <c r="Y7" s="428"/>
      <c r="Z7" s="26"/>
    </row>
    <row r="8" spans="1:26" ht="148.5" customHeight="1">
      <c r="A8" s="578"/>
      <c r="B8" s="577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8"/>
      <c r="O8" s="428"/>
      <c r="P8" s="428"/>
      <c r="Q8" s="426"/>
      <c r="R8" s="428"/>
      <c r="S8" s="428"/>
      <c r="T8" s="428"/>
      <c r="U8" s="428"/>
      <c r="V8" s="428"/>
      <c r="W8" s="428"/>
      <c r="X8" s="428"/>
      <c r="Y8" s="428"/>
      <c r="Z8" s="26"/>
    </row>
    <row r="9" spans="1:26" s="33" customFormat="1" ht="15.75" customHeight="1">
      <c r="A9" s="156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  <c r="I9" s="156">
        <v>9</v>
      </c>
      <c r="J9" s="156">
        <v>10</v>
      </c>
      <c r="K9" s="156">
        <v>11</v>
      </c>
      <c r="L9" s="156">
        <v>12</v>
      </c>
      <c r="M9" s="156">
        <v>13</v>
      </c>
      <c r="N9" s="156">
        <v>14</v>
      </c>
      <c r="O9" s="156">
        <v>15</v>
      </c>
      <c r="P9" s="156">
        <v>16</v>
      </c>
      <c r="Q9" s="156">
        <v>17</v>
      </c>
      <c r="R9" s="156">
        <v>18</v>
      </c>
      <c r="S9" s="156">
        <v>19</v>
      </c>
      <c r="T9" s="156">
        <v>20</v>
      </c>
      <c r="U9" s="156">
        <v>21</v>
      </c>
      <c r="V9" s="156">
        <v>22</v>
      </c>
      <c r="W9" s="156">
        <v>23</v>
      </c>
      <c r="X9" s="156">
        <v>24</v>
      </c>
      <c r="Y9" s="156">
        <v>25</v>
      </c>
      <c r="Z9" s="105"/>
    </row>
    <row r="10" spans="1:26" ht="27">
      <c r="A10" s="65" t="s">
        <v>23</v>
      </c>
      <c r="B10" s="38" t="s">
        <v>90</v>
      </c>
      <c r="C10" s="1">
        <v>100</v>
      </c>
      <c r="D10" s="320">
        <v>425667.1</v>
      </c>
      <c r="E10" s="320">
        <v>423310.2</v>
      </c>
      <c r="F10" s="320">
        <v>520334.3</v>
      </c>
      <c r="G10" s="320">
        <v>16913</v>
      </c>
      <c r="H10" s="320">
        <v>120806.1</v>
      </c>
      <c r="I10" s="320">
        <v>743347.4</v>
      </c>
      <c r="J10" s="320">
        <v>63962</v>
      </c>
      <c r="K10" s="320">
        <v>441472.4</v>
      </c>
      <c r="L10" s="320">
        <v>9594</v>
      </c>
      <c r="M10" s="320">
        <v>175420.3</v>
      </c>
      <c r="N10" s="320">
        <v>27233.7</v>
      </c>
      <c r="O10" s="320">
        <v>1870.2</v>
      </c>
      <c r="P10" s="320">
        <v>0</v>
      </c>
      <c r="Q10" s="320">
        <v>946001.4</v>
      </c>
      <c r="R10" s="320">
        <v>9400</v>
      </c>
      <c r="S10" s="320">
        <v>12072.6</v>
      </c>
      <c r="T10" s="320">
        <v>348</v>
      </c>
      <c r="U10" s="320">
        <v>327594.5</v>
      </c>
      <c r="V10" s="320">
        <v>9400</v>
      </c>
      <c r="W10" s="320">
        <v>315521.9</v>
      </c>
      <c r="X10" s="320">
        <v>276121.4</v>
      </c>
      <c r="Y10" s="320"/>
      <c r="Z10" s="26"/>
    </row>
    <row r="11" spans="1:26" ht="27">
      <c r="A11" s="65" t="s">
        <v>24</v>
      </c>
      <c r="B11" s="38" t="s">
        <v>164</v>
      </c>
      <c r="C11" s="1">
        <v>100</v>
      </c>
      <c r="D11" s="321">
        <v>383</v>
      </c>
      <c r="E11" s="321">
        <v>383</v>
      </c>
      <c r="F11" s="321">
        <v>10820</v>
      </c>
      <c r="G11" s="321">
        <v>1132</v>
      </c>
      <c r="H11" s="321">
        <v>804</v>
      </c>
      <c r="I11" s="321">
        <v>6312</v>
      </c>
      <c r="J11" s="321">
        <v>100</v>
      </c>
      <c r="K11" s="321">
        <v>6119</v>
      </c>
      <c r="L11" s="321">
        <v>93</v>
      </c>
      <c r="M11" s="321">
        <v>0</v>
      </c>
      <c r="N11" s="321">
        <v>4891</v>
      </c>
      <c r="O11" s="321">
        <v>2839</v>
      </c>
      <c r="P11" s="321">
        <v>536</v>
      </c>
      <c r="Q11" s="321">
        <v>11203</v>
      </c>
      <c r="R11" s="321">
        <v>7207</v>
      </c>
      <c r="S11" s="321">
        <v>0</v>
      </c>
      <c r="T11" s="321">
        <v>12</v>
      </c>
      <c r="U11" s="321">
        <v>10999</v>
      </c>
      <c r="V11" s="321">
        <v>7207</v>
      </c>
      <c r="W11" s="321">
        <v>10999</v>
      </c>
      <c r="X11" s="321">
        <v>10999</v>
      </c>
      <c r="Y11" s="321"/>
      <c r="Z11" s="243"/>
    </row>
    <row r="12" spans="1:26" ht="38.25" customHeight="1">
      <c r="A12" s="65" t="s">
        <v>25</v>
      </c>
      <c r="B12" s="38" t="s">
        <v>165</v>
      </c>
      <c r="C12" s="89">
        <v>100</v>
      </c>
      <c r="D12" s="322">
        <v>26289.3</v>
      </c>
      <c r="E12" s="322">
        <v>26289.3</v>
      </c>
      <c r="F12" s="322">
        <v>18789.5</v>
      </c>
      <c r="G12" s="322">
        <v>0</v>
      </c>
      <c r="H12" s="322">
        <v>11227.5</v>
      </c>
      <c r="I12" s="322">
        <v>43202.6</v>
      </c>
      <c r="J12" s="322">
        <v>36150</v>
      </c>
      <c r="K12" s="322">
        <v>7052.6</v>
      </c>
      <c r="L12" s="322">
        <v>0</v>
      </c>
      <c r="M12" s="322">
        <v>0</v>
      </c>
      <c r="N12" s="322">
        <v>1876.2</v>
      </c>
      <c r="O12" s="322">
        <v>1019.5</v>
      </c>
      <c r="P12" s="322">
        <v>0</v>
      </c>
      <c r="Q12" s="322">
        <v>45078.8</v>
      </c>
      <c r="R12" s="322">
        <v>123028.2</v>
      </c>
      <c r="S12" s="322">
        <v>-19641.2</v>
      </c>
      <c r="T12" s="322">
        <v>221</v>
      </c>
      <c r="U12" s="322">
        <v>144369.4</v>
      </c>
      <c r="V12" s="322">
        <v>123028.2</v>
      </c>
      <c r="W12" s="322">
        <v>164010.6</v>
      </c>
      <c r="X12" s="322">
        <v>164010.6</v>
      </c>
      <c r="Y12" s="322">
        <v>0</v>
      </c>
      <c r="Z12" s="26"/>
    </row>
    <row r="13" spans="1:26" ht="38.25" customHeight="1">
      <c r="A13" s="65" t="s">
        <v>26</v>
      </c>
      <c r="B13" s="38" t="s">
        <v>206</v>
      </c>
      <c r="C13" s="1">
        <v>100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26"/>
    </row>
    <row r="14" spans="1:26" ht="18" customHeight="1">
      <c r="A14" s="52"/>
      <c r="B14" s="382" t="s">
        <v>66</v>
      </c>
      <c r="C14" s="383"/>
      <c r="D14" s="309">
        <f aca="true" t="shared" si="0" ref="D14:Y14">SUM(D10:D13)</f>
        <v>452339.39999999997</v>
      </c>
      <c r="E14" s="309">
        <f t="shared" si="0"/>
        <v>449982.5</v>
      </c>
      <c r="F14" s="309">
        <f t="shared" si="0"/>
        <v>549943.8</v>
      </c>
      <c r="G14" s="309">
        <f t="shared" si="0"/>
        <v>18045</v>
      </c>
      <c r="H14" s="309">
        <f t="shared" si="0"/>
        <v>132837.6</v>
      </c>
      <c r="I14" s="309">
        <f t="shared" si="0"/>
        <v>792862</v>
      </c>
      <c r="J14" s="309">
        <f t="shared" si="0"/>
        <v>100212</v>
      </c>
      <c r="K14" s="309">
        <f t="shared" si="0"/>
        <v>454644</v>
      </c>
      <c r="L14" s="309">
        <f t="shared" si="0"/>
        <v>9687</v>
      </c>
      <c r="M14" s="309">
        <f t="shared" si="0"/>
        <v>175420.3</v>
      </c>
      <c r="N14" s="309">
        <f t="shared" si="0"/>
        <v>34000.9</v>
      </c>
      <c r="O14" s="309">
        <f t="shared" si="0"/>
        <v>5728.7</v>
      </c>
      <c r="P14" s="309">
        <f t="shared" si="0"/>
        <v>536</v>
      </c>
      <c r="Q14" s="309">
        <f t="shared" si="0"/>
        <v>1002283.2000000001</v>
      </c>
      <c r="R14" s="309">
        <f t="shared" si="0"/>
        <v>139635.2</v>
      </c>
      <c r="S14" s="309">
        <f t="shared" si="0"/>
        <v>-7568.6</v>
      </c>
      <c r="T14" s="309">
        <f t="shared" si="0"/>
        <v>581</v>
      </c>
      <c r="U14" s="309">
        <f t="shared" si="0"/>
        <v>482962.9</v>
      </c>
      <c r="V14" s="309">
        <f t="shared" si="0"/>
        <v>139635.2</v>
      </c>
      <c r="W14" s="309">
        <f t="shared" si="0"/>
        <v>490531.5</v>
      </c>
      <c r="X14" s="309">
        <f t="shared" si="0"/>
        <v>451131</v>
      </c>
      <c r="Y14" s="309">
        <f t="shared" si="0"/>
        <v>0</v>
      </c>
      <c r="Z14" s="26"/>
    </row>
    <row r="15" ht="17.25">
      <c r="Z15" s="26"/>
    </row>
    <row r="16" spans="1:26" ht="43.5" customHeight="1">
      <c r="A16" s="575" t="s">
        <v>174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26"/>
    </row>
    <row r="17" ht="17.25">
      <c r="B17" s="4"/>
    </row>
  </sheetData>
  <sheetProtection/>
  <mergeCells count="33">
    <mergeCell ref="Q6:Q8"/>
    <mergeCell ref="R6:R8"/>
    <mergeCell ref="N6:N8"/>
    <mergeCell ref="Q1:V1"/>
    <mergeCell ref="A2:V2"/>
    <mergeCell ref="A3:V3"/>
    <mergeCell ref="A4:V4"/>
    <mergeCell ref="D6:D8"/>
    <mergeCell ref="A6:A8"/>
    <mergeCell ref="H7:H8"/>
    <mergeCell ref="E6:E8"/>
    <mergeCell ref="B6:B8"/>
    <mergeCell ref="C6:C8"/>
    <mergeCell ref="G7:G8"/>
    <mergeCell ref="F6:F8"/>
    <mergeCell ref="G6:H6"/>
    <mergeCell ref="P7:P8"/>
    <mergeCell ref="L7:L8"/>
    <mergeCell ref="M6:M8"/>
    <mergeCell ref="J6:L6"/>
    <mergeCell ref="I6:I8"/>
    <mergeCell ref="K7:K8"/>
    <mergeCell ref="J7:J8"/>
    <mergeCell ref="A16:Y16"/>
    <mergeCell ref="O7:O8"/>
    <mergeCell ref="Y6:Y8"/>
    <mergeCell ref="S6:S8"/>
    <mergeCell ref="V6:V8"/>
    <mergeCell ref="X6:X8"/>
    <mergeCell ref="W6:W8"/>
    <mergeCell ref="O6:P6"/>
    <mergeCell ref="U6:U8"/>
    <mergeCell ref="T6:T8"/>
  </mergeCells>
  <printOptions/>
  <pageMargins left="0.28" right="0.2" top="0.23" bottom="0.22" header="0.2" footer="0.23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A10">
      <selection activeCell="S12" sqref="S12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4" width="9.57421875" style="2" customWidth="1"/>
    <col min="5" max="5" width="9.140625" style="2" customWidth="1"/>
    <col min="6" max="8" width="9.57421875" style="2" customWidth="1"/>
    <col min="9" max="9" width="13.57421875" style="2" customWidth="1"/>
    <col min="10" max="10" width="15.28125" style="2" customWidth="1"/>
    <col min="11" max="11" width="12.7109375" style="2" customWidth="1"/>
    <col min="12" max="12" width="13.140625" style="2" customWidth="1"/>
    <col min="13" max="14" width="9.57421875" style="2" customWidth="1"/>
    <col min="15" max="15" width="11.421875" style="2" customWidth="1"/>
    <col min="16" max="19" width="9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82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0.75" customHeight="1" thickBot="1">
      <c r="A5" s="25" t="s">
        <v>190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 t="s">
        <v>137</v>
      </c>
      <c r="S5" s="26"/>
    </row>
    <row r="6" spans="1:19" ht="0.75" customHeight="1">
      <c r="A6" s="451" t="s">
        <v>2</v>
      </c>
      <c r="B6" s="454" t="s">
        <v>3</v>
      </c>
      <c r="C6" s="459" t="s">
        <v>45</v>
      </c>
      <c r="D6" s="459" t="s">
        <v>46</v>
      </c>
      <c r="E6" s="459" t="s">
        <v>47</v>
      </c>
      <c r="F6" s="446" t="s">
        <v>48</v>
      </c>
      <c r="G6" s="443"/>
      <c r="H6" s="444"/>
      <c r="I6" s="444"/>
      <c r="J6" s="444"/>
      <c r="K6" s="459" t="s">
        <v>49</v>
      </c>
      <c r="L6" s="444"/>
      <c r="M6" s="444"/>
      <c r="N6" s="444"/>
      <c r="O6" s="459" t="s">
        <v>50</v>
      </c>
      <c r="P6" s="459" t="s">
        <v>51</v>
      </c>
      <c r="Q6" s="460" t="s">
        <v>52</v>
      </c>
      <c r="R6" s="445"/>
      <c r="S6" s="493"/>
    </row>
    <row r="7" spans="1:19" ht="239.25" customHeight="1">
      <c r="A7" s="452"/>
      <c r="B7" s="455"/>
      <c r="C7" s="449"/>
      <c r="D7" s="449"/>
      <c r="E7" s="449"/>
      <c r="F7" s="447"/>
      <c r="G7" s="461" t="s">
        <v>53</v>
      </c>
      <c r="H7" s="449" t="s">
        <v>54</v>
      </c>
      <c r="I7" s="449" t="s">
        <v>55</v>
      </c>
      <c r="J7" s="449" t="s">
        <v>56</v>
      </c>
      <c r="K7" s="449"/>
      <c r="L7" s="449" t="s">
        <v>57</v>
      </c>
      <c r="M7" s="449" t="s">
        <v>58</v>
      </c>
      <c r="N7" s="449" t="s">
        <v>59</v>
      </c>
      <c r="O7" s="449"/>
      <c r="P7" s="449"/>
      <c r="Q7" s="457"/>
      <c r="R7" s="457" t="s">
        <v>60</v>
      </c>
      <c r="S7" s="494" t="s">
        <v>61</v>
      </c>
    </row>
    <row r="8" spans="1:19" ht="148.5" customHeight="1" thickBot="1">
      <c r="A8" s="452"/>
      <c r="B8" s="455"/>
      <c r="C8" s="450"/>
      <c r="D8" s="450"/>
      <c r="E8" s="450"/>
      <c r="F8" s="448"/>
      <c r="G8" s="462"/>
      <c r="H8" s="450"/>
      <c r="I8" s="450"/>
      <c r="J8" s="450"/>
      <c r="K8" s="450"/>
      <c r="L8" s="450"/>
      <c r="M8" s="450"/>
      <c r="N8" s="450"/>
      <c r="O8" s="450"/>
      <c r="P8" s="450"/>
      <c r="Q8" s="458"/>
      <c r="R8" s="458"/>
      <c r="S8" s="501"/>
    </row>
    <row r="9" spans="1:19" s="33" customFormat="1" ht="15.75" customHeight="1" thickBot="1">
      <c r="A9" s="129">
        <v>1</v>
      </c>
      <c r="B9" s="129">
        <v>2</v>
      </c>
      <c r="C9" s="130">
        <v>3</v>
      </c>
      <c r="D9" s="131">
        <v>4</v>
      </c>
      <c r="E9" s="132">
        <v>5</v>
      </c>
      <c r="F9" s="131">
        <v>6</v>
      </c>
      <c r="G9" s="132">
        <v>7</v>
      </c>
      <c r="H9" s="132">
        <v>8</v>
      </c>
      <c r="I9" s="132">
        <v>9</v>
      </c>
      <c r="J9" s="132">
        <v>10</v>
      </c>
      <c r="K9" s="131">
        <v>11</v>
      </c>
      <c r="L9" s="132">
        <v>12</v>
      </c>
      <c r="M9" s="132">
        <v>13</v>
      </c>
      <c r="N9" s="132">
        <v>14</v>
      </c>
      <c r="O9" s="131">
        <v>15</v>
      </c>
      <c r="P9" s="133">
        <v>16</v>
      </c>
      <c r="Q9" s="131">
        <v>17</v>
      </c>
      <c r="R9" s="132">
        <v>18</v>
      </c>
      <c r="S9" s="134">
        <v>19</v>
      </c>
    </row>
    <row r="10" spans="1:19" ht="37.5" customHeight="1">
      <c r="A10" s="65" t="s">
        <v>23</v>
      </c>
      <c r="B10" s="51" t="s">
        <v>90</v>
      </c>
      <c r="C10" s="210">
        <v>4.435904779739808</v>
      </c>
      <c r="D10" s="210">
        <v>19.106265399119472</v>
      </c>
      <c r="E10" s="138">
        <v>493100.6</v>
      </c>
      <c r="F10" s="210">
        <v>0.9476611478428387</v>
      </c>
      <c r="G10" s="143">
        <v>81.80646557415108</v>
      </c>
      <c r="H10" s="143">
        <v>44.9964556077824</v>
      </c>
      <c r="I10" s="210">
        <v>0.7857783297149454</v>
      </c>
      <c r="J10" s="210">
        <v>0.9712117762193586</v>
      </c>
      <c r="K10" s="210">
        <v>3.668061819653202</v>
      </c>
      <c r="L10" s="210">
        <v>1.7463116129952259</v>
      </c>
      <c r="M10" s="210">
        <v>0.019873120695170218</v>
      </c>
      <c r="N10" s="210">
        <v>0.036130618335174135</v>
      </c>
      <c r="O10" s="143">
        <v>2.552342945792681</v>
      </c>
      <c r="P10" s="143">
        <v>4.6403244990768435</v>
      </c>
      <c r="Q10" s="143">
        <v>1.6240858581061828</v>
      </c>
      <c r="R10" s="143">
        <v>128.43191489361703</v>
      </c>
      <c r="S10" s="210">
        <v>0.27262354048726073</v>
      </c>
    </row>
    <row r="11" spans="1:19" ht="30" customHeight="1">
      <c r="A11" s="65" t="s">
        <v>24</v>
      </c>
      <c r="B11" s="38" t="s">
        <v>164</v>
      </c>
      <c r="C11" s="210">
        <v>0.1643835616438356</v>
      </c>
      <c r="D11" s="210">
        <v>2.212226538540176</v>
      </c>
      <c r="E11" s="138">
        <v>5929</v>
      </c>
      <c r="F11" s="210">
        <v>0.5479667282809612</v>
      </c>
      <c r="G11" s="143">
        <v>3.5397412199630316</v>
      </c>
      <c r="H11" s="143">
        <v>3.418727126662501</v>
      </c>
      <c r="I11" s="210">
        <v>0.56342051236276</v>
      </c>
      <c r="J11" s="210">
        <v>0.56342051236276</v>
      </c>
      <c r="K11" s="210">
        <v>1.2905336332038437</v>
      </c>
      <c r="L11" s="210">
        <v>16.480417754569192</v>
      </c>
      <c r="M11" s="210">
        <v>1.2866196554494331</v>
      </c>
      <c r="N11" s="210">
        <v>1.332162661737523</v>
      </c>
      <c r="O11" s="143">
        <v>0</v>
      </c>
      <c r="P11" s="143">
        <v>0</v>
      </c>
      <c r="Q11" s="143">
        <v>0</v>
      </c>
      <c r="R11" s="143">
        <v>0</v>
      </c>
      <c r="S11" s="210">
        <v>0.774873257287706</v>
      </c>
    </row>
    <row r="12" spans="1:19" ht="36.75" customHeight="1">
      <c r="A12" s="65" t="s">
        <v>25</v>
      </c>
      <c r="B12" s="38" t="s">
        <v>165</v>
      </c>
      <c r="C12" s="210">
        <v>5.984170131116086</v>
      </c>
      <c r="D12" s="210">
        <v>10.014657286003624</v>
      </c>
      <c r="E12" s="138">
        <v>16913.3</v>
      </c>
      <c r="F12" s="210">
        <v>0.9001463583384337</v>
      </c>
      <c r="G12" s="143">
        <v>139.91484605763858</v>
      </c>
      <c r="H12" s="143">
        <v>58.31854441555675</v>
      </c>
      <c r="I12" s="210">
        <v>0.9583795487013851</v>
      </c>
      <c r="J12" s="210">
        <v>0.9583795487013851</v>
      </c>
      <c r="K12" s="210">
        <v>23.02664961091568</v>
      </c>
      <c r="L12" s="210">
        <v>1.643352999128923</v>
      </c>
      <c r="M12" s="210">
        <v>5.458361802000053</v>
      </c>
      <c r="N12" s="210">
        <v>13.095420314537375</v>
      </c>
      <c r="O12" s="143">
        <v>-87.14162754997915</v>
      </c>
      <c r="P12" s="143">
        <v>-209.06570158865324</v>
      </c>
      <c r="Q12" s="143">
        <v>-45.463004541393346</v>
      </c>
      <c r="R12" s="143">
        <v>-15.964795063245663</v>
      </c>
      <c r="S12" s="210">
        <v>0.0434279418368339</v>
      </c>
    </row>
    <row r="13" spans="1:19" ht="35.25" customHeight="1">
      <c r="A13" s="65" t="s">
        <v>26</v>
      </c>
      <c r="B13" s="38" t="s">
        <v>111</v>
      </c>
      <c r="C13" s="210" t="e">
        <v>#DIV/0!</v>
      </c>
      <c r="D13" s="210" t="e">
        <v>#DIV/0!</v>
      </c>
      <c r="E13" s="138">
        <v>0</v>
      </c>
      <c r="F13" s="210" t="e">
        <v>#DIV/0!</v>
      </c>
      <c r="G13" s="143" t="e">
        <v>#DIV/0!</v>
      </c>
      <c r="H13" s="143" t="e">
        <v>#DIV/0!</v>
      </c>
      <c r="I13" s="210" t="e">
        <v>#DIV/0!</v>
      </c>
      <c r="J13" s="210" t="e">
        <v>#DIV/0!</v>
      </c>
      <c r="K13" s="210" t="e">
        <v>#DIV/0!</v>
      </c>
      <c r="L13" s="210" t="e">
        <v>#DIV/0!</v>
      </c>
      <c r="M13" s="210" t="e">
        <v>#DIV/0!</v>
      </c>
      <c r="N13" s="210" t="e">
        <v>#DIV/0!</v>
      </c>
      <c r="O13" s="143" t="e">
        <v>#DIV/0!</v>
      </c>
      <c r="P13" s="143" t="e">
        <v>#DIV/0!</v>
      </c>
      <c r="Q13" s="143" t="e">
        <v>#DIV/0!</v>
      </c>
      <c r="R13" s="143" t="e">
        <v>#DIV/0!</v>
      </c>
      <c r="S13" s="210" t="e">
        <v>#DIV/0!</v>
      </c>
    </row>
  </sheetData>
  <sheetProtection/>
  <mergeCells count="25">
    <mergeCell ref="A2:S2"/>
    <mergeCell ref="A3:S3"/>
    <mergeCell ref="A4:S4"/>
    <mergeCell ref="R6:S6"/>
    <mergeCell ref="A6:A8"/>
    <mergeCell ref="B6:B8"/>
    <mergeCell ref="O6:O8"/>
    <mergeCell ref="F6:F8"/>
    <mergeCell ref="K6:K8"/>
    <mergeCell ref="D6:D8"/>
    <mergeCell ref="C6:C8"/>
    <mergeCell ref="P6:P8"/>
    <mergeCell ref="J7:J8"/>
    <mergeCell ref="L7:L8"/>
    <mergeCell ref="E6:E8"/>
    <mergeCell ref="G6:J6"/>
    <mergeCell ref="L6:N6"/>
    <mergeCell ref="S7:S8"/>
    <mergeCell ref="Q6:Q8"/>
    <mergeCell ref="G7:G8"/>
    <mergeCell ref="H7:H8"/>
    <mergeCell ref="M7:M8"/>
    <mergeCell ref="N7:N8"/>
    <mergeCell ref="R7:R8"/>
    <mergeCell ref="I7:I8"/>
  </mergeCells>
  <printOptions/>
  <pageMargins left="0.2" right="0.2" top="0.43" bottom="0.25" header="0.5" footer="0.21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I16">
      <selection activeCell="A22" sqref="A22:IV22"/>
    </sheetView>
  </sheetViews>
  <sheetFormatPr defaultColWidth="9.140625" defaultRowHeight="12.75"/>
  <cols>
    <col min="1" max="1" width="4.421875" style="2" customWidth="1"/>
    <col min="2" max="2" width="18.140625" style="2" customWidth="1"/>
    <col min="3" max="3" width="5.00390625" style="2" customWidth="1"/>
    <col min="4" max="4" width="14.421875" style="2" customWidth="1"/>
    <col min="5" max="5" width="14.8515625" style="2" customWidth="1"/>
    <col min="6" max="6" width="12.140625" style="2" customWidth="1"/>
    <col min="7" max="7" width="11.421875" style="2" customWidth="1"/>
    <col min="8" max="8" width="10.57421875" style="2" customWidth="1"/>
    <col min="9" max="9" width="12.421875" style="2" customWidth="1"/>
    <col min="10" max="11" width="12.8515625" style="2" customWidth="1"/>
    <col min="12" max="12" width="11.00390625" style="2" customWidth="1"/>
    <col min="13" max="13" width="12.421875" style="2" customWidth="1"/>
    <col min="14" max="15" width="11.8515625" style="2" customWidth="1"/>
    <col min="16" max="16" width="10.140625" style="2" customWidth="1"/>
    <col min="17" max="17" width="12.57421875" style="2" customWidth="1"/>
    <col min="18" max="18" width="11.140625" style="2" customWidth="1"/>
    <col min="19" max="19" width="10.8515625" style="2" customWidth="1"/>
    <col min="20" max="20" width="7.140625" style="2" customWidth="1"/>
    <col min="21" max="21" width="11.140625" style="2" customWidth="1"/>
    <col min="22" max="22" width="10.421875" style="2" customWidth="1"/>
    <col min="23" max="23" width="10.140625" style="2" customWidth="1"/>
    <col min="24" max="24" width="11.421875" style="2" customWidth="1"/>
    <col min="25" max="25" width="9.140625" style="2" customWidth="1"/>
    <col min="26" max="26" width="6.7109375" style="2" customWidth="1"/>
    <col min="27" max="27" width="13.7109375" style="2" customWidth="1"/>
    <col min="28" max="28" width="14.421875" style="2" customWidth="1"/>
    <col min="29" max="29" width="12.140625" style="2" customWidth="1"/>
    <col min="30" max="30" width="13.57421875" style="2" customWidth="1"/>
    <col min="31" max="31" width="11.8515625" style="2" customWidth="1"/>
    <col min="32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36.75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8" thickBot="1">
      <c r="B5" s="4" t="s">
        <v>190</v>
      </c>
      <c r="X5" s="27" t="s">
        <v>83</v>
      </c>
    </row>
    <row r="6" spans="1:25" ht="27.75" customHeight="1" thickTop="1">
      <c r="A6" s="415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408" t="s">
        <v>119</v>
      </c>
      <c r="X6" s="397" t="s">
        <v>120</v>
      </c>
      <c r="Y6" s="408" t="s">
        <v>123</v>
      </c>
    </row>
    <row r="7" spans="1:25" ht="282.75" customHeight="1">
      <c r="A7" s="416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409"/>
      <c r="X7" s="398"/>
      <c r="Y7" s="409"/>
    </row>
    <row r="8" spans="1:25" ht="148.5" customHeight="1" thickBot="1">
      <c r="A8" s="5"/>
      <c r="B8" s="6"/>
      <c r="C8" s="420"/>
      <c r="D8" s="412"/>
      <c r="E8" s="405"/>
      <c r="F8" s="412"/>
      <c r="G8" s="403"/>
      <c r="H8" s="405"/>
      <c r="I8" s="412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398"/>
      <c r="W8" s="409"/>
      <c r="X8" s="398"/>
      <c r="Y8" s="409"/>
    </row>
    <row r="9" spans="1:25" s="33" customFormat="1" ht="15.75" customHeight="1" thickBot="1" thickTop="1">
      <c r="A9" s="18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2">
        <v>7</v>
      </c>
      <c r="H9" s="22">
        <v>8</v>
      </c>
      <c r="I9" s="21">
        <v>9</v>
      </c>
      <c r="J9" s="22">
        <v>10</v>
      </c>
      <c r="K9" s="22">
        <v>11</v>
      </c>
      <c r="L9" s="22">
        <v>12</v>
      </c>
      <c r="M9" s="21">
        <v>13</v>
      </c>
      <c r="N9" s="21">
        <v>14</v>
      </c>
      <c r="O9" s="22">
        <v>15</v>
      </c>
      <c r="P9" s="22">
        <v>16</v>
      </c>
      <c r="Q9" s="19">
        <v>17</v>
      </c>
      <c r="R9" s="21">
        <v>18</v>
      </c>
      <c r="S9" s="19">
        <v>19</v>
      </c>
      <c r="T9" s="21">
        <v>20</v>
      </c>
      <c r="U9" s="19">
        <v>21</v>
      </c>
      <c r="V9" s="21">
        <v>22</v>
      </c>
      <c r="W9" s="19">
        <v>23</v>
      </c>
      <c r="X9" s="21">
        <v>24</v>
      </c>
      <c r="Y9" s="19">
        <v>25</v>
      </c>
    </row>
    <row r="10" spans="1:25" ht="41.25" customHeight="1" thickBot="1">
      <c r="A10" s="52" t="s">
        <v>23</v>
      </c>
      <c r="B10" s="38" t="s">
        <v>91</v>
      </c>
      <c r="C10" s="244">
        <v>100</v>
      </c>
      <c r="D10" s="245">
        <v>687760</v>
      </c>
      <c r="E10" s="245">
        <v>687760</v>
      </c>
      <c r="F10" s="245">
        <v>96174</v>
      </c>
      <c r="G10" s="245">
        <v>20649</v>
      </c>
      <c r="H10" s="245">
        <v>18993</v>
      </c>
      <c r="I10" s="245">
        <v>436563</v>
      </c>
      <c r="J10" s="245">
        <v>26960</v>
      </c>
      <c r="K10" s="245">
        <v>4432</v>
      </c>
      <c r="L10" s="245">
        <v>782</v>
      </c>
      <c r="M10" s="245">
        <v>287865</v>
      </c>
      <c r="N10" s="245">
        <v>60506</v>
      </c>
      <c r="O10" s="245">
        <v>789</v>
      </c>
      <c r="P10" s="245">
        <v>15004</v>
      </c>
      <c r="Q10" s="245">
        <v>784934</v>
      </c>
      <c r="R10" s="245">
        <v>70250</v>
      </c>
      <c r="S10" s="245">
        <v>41785</v>
      </c>
      <c r="T10" s="245">
        <v>86</v>
      </c>
      <c r="U10" s="246">
        <v>70314</v>
      </c>
      <c r="V10" s="247">
        <v>67935</v>
      </c>
      <c r="W10" s="248">
        <v>64924</v>
      </c>
      <c r="X10" s="247">
        <v>64924</v>
      </c>
      <c r="Y10" s="249"/>
    </row>
    <row r="11" spans="1:25" ht="63.75" customHeight="1" thickBot="1">
      <c r="A11" s="52" t="s">
        <v>24</v>
      </c>
      <c r="B11" s="38" t="s">
        <v>92</v>
      </c>
      <c r="C11" s="244">
        <v>100</v>
      </c>
      <c r="D11" s="245">
        <v>587928.8</v>
      </c>
      <c r="E11" s="245">
        <v>88306.5</v>
      </c>
      <c r="F11" s="245">
        <v>236759</v>
      </c>
      <c r="G11" s="245">
        <v>3217</v>
      </c>
      <c r="H11" s="245">
        <v>256.5</v>
      </c>
      <c r="I11" s="245">
        <v>746813.5</v>
      </c>
      <c r="J11" s="245">
        <v>162429</v>
      </c>
      <c r="K11" s="245">
        <v>2967.4</v>
      </c>
      <c r="L11" s="245">
        <v>239438.1</v>
      </c>
      <c r="M11" s="245">
        <v>0</v>
      </c>
      <c r="N11" s="245">
        <v>77874.2</v>
      </c>
      <c r="O11" s="245">
        <v>302.8</v>
      </c>
      <c r="P11" s="245">
        <v>584</v>
      </c>
      <c r="Q11" s="245">
        <v>824687.7</v>
      </c>
      <c r="R11" s="245">
        <v>12742.9</v>
      </c>
      <c r="S11" s="245">
        <v>-842</v>
      </c>
      <c r="T11" s="245">
        <v>25</v>
      </c>
      <c r="U11" s="246">
        <v>12780</v>
      </c>
      <c r="V11" s="247">
        <v>12780</v>
      </c>
      <c r="W11" s="248">
        <v>13436</v>
      </c>
      <c r="X11" s="247">
        <v>8723</v>
      </c>
      <c r="Y11" s="249"/>
    </row>
    <row r="12" spans="1:25" ht="35.25" customHeight="1" thickBot="1">
      <c r="A12" s="52" t="s">
        <v>25</v>
      </c>
      <c r="B12" s="250" t="s">
        <v>93</v>
      </c>
      <c r="C12" s="251">
        <v>100</v>
      </c>
      <c r="D12" s="245">
        <v>1973864</v>
      </c>
      <c r="E12" s="245">
        <v>1973864</v>
      </c>
      <c r="F12" s="245">
        <v>16614</v>
      </c>
      <c r="G12" s="245">
        <v>0</v>
      </c>
      <c r="H12" s="245">
        <v>1595</v>
      </c>
      <c r="I12" s="245">
        <v>438903</v>
      </c>
      <c r="J12" s="245">
        <v>41598</v>
      </c>
      <c r="K12" s="245">
        <v>-1409539</v>
      </c>
      <c r="L12" s="245">
        <v>0</v>
      </c>
      <c r="M12" s="245">
        <v>1531012</v>
      </c>
      <c r="N12" s="245">
        <v>20563</v>
      </c>
      <c r="O12" s="245">
        <v>11558</v>
      </c>
      <c r="P12" s="245">
        <v>1792</v>
      </c>
      <c r="Q12" s="245">
        <v>1999478</v>
      </c>
      <c r="R12" s="245">
        <v>83295</v>
      </c>
      <c r="S12" s="245">
        <v>359</v>
      </c>
      <c r="T12" s="245">
        <v>69</v>
      </c>
      <c r="U12" s="246">
        <v>83295</v>
      </c>
      <c r="V12" s="247">
        <v>83165</v>
      </c>
      <c r="W12" s="248">
        <v>82963</v>
      </c>
      <c r="X12" s="247">
        <v>82963</v>
      </c>
      <c r="Y12" s="249"/>
    </row>
    <row r="13" spans="1:25" ht="33.75" customHeight="1" thickBot="1">
      <c r="A13" s="52" t="s">
        <v>26</v>
      </c>
      <c r="B13" s="38" t="s">
        <v>98</v>
      </c>
      <c r="C13" s="251">
        <v>100</v>
      </c>
      <c r="D13" s="245">
        <v>620314</v>
      </c>
      <c r="E13" s="245">
        <v>611896</v>
      </c>
      <c r="F13" s="245">
        <v>337773</v>
      </c>
      <c r="G13" s="245">
        <v>1851</v>
      </c>
      <c r="H13" s="245">
        <v>2761</v>
      </c>
      <c r="I13" s="245">
        <v>271204</v>
      </c>
      <c r="J13" s="245">
        <v>50000</v>
      </c>
      <c r="K13" s="245">
        <v>17430</v>
      </c>
      <c r="L13" s="245">
        <v>3511</v>
      </c>
      <c r="M13" s="245">
        <v>480843</v>
      </c>
      <c r="N13" s="245">
        <v>206040</v>
      </c>
      <c r="O13" s="245">
        <v>21609</v>
      </c>
      <c r="P13" s="245">
        <v>2283</v>
      </c>
      <c r="Q13" s="245">
        <v>958087</v>
      </c>
      <c r="R13" s="245">
        <v>22561</v>
      </c>
      <c r="S13" s="245">
        <v>-25846</v>
      </c>
      <c r="T13" s="245">
        <v>79</v>
      </c>
      <c r="U13" s="252">
        <v>25597</v>
      </c>
      <c r="V13" s="245">
        <v>22561</v>
      </c>
      <c r="W13" s="253">
        <v>51443</v>
      </c>
      <c r="X13" s="245">
        <v>18605</v>
      </c>
      <c r="Y13" s="245">
        <v>507</v>
      </c>
    </row>
    <row r="14" spans="1:25" ht="27" customHeight="1" thickBot="1">
      <c r="A14" s="52" t="s">
        <v>27</v>
      </c>
      <c r="B14" s="38" t="s">
        <v>99</v>
      </c>
      <c r="C14" s="244">
        <v>100</v>
      </c>
      <c r="D14" s="245">
        <v>912789</v>
      </c>
      <c r="E14" s="245">
        <v>911414</v>
      </c>
      <c r="F14" s="245">
        <v>324398</v>
      </c>
      <c r="G14" s="245">
        <v>12570</v>
      </c>
      <c r="H14" s="245">
        <v>245845</v>
      </c>
      <c r="I14" s="245">
        <v>1082235</v>
      </c>
      <c r="J14" s="245">
        <v>176565</v>
      </c>
      <c r="K14" s="245">
        <v>51612</v>
      </c>
      <c r="L14" s="245">
        <v>26484</v>
      </c>
      <c r="M14" s="245">
        <v>145903</v>
      </c>
      <c r="N14" s="245">
        <v>9049</v>
      </c>
      <c r="O14" s="245">
        <v>3689</v>
      </c>
      <c r="P14" s="245">
        <v>1790</v>
      </c>
      <c r="Q14" s="245">
        <v>1237187</v>
      </c>
      <c r="R14" s="245">
        <v>14014</v>
      </c>
      <c r="S14" s="245">
        <v>-4765</v>
      </c>
      <c r="T14" s="245">
        <v>63</v>
      </c>
      <c r="U14" s="246">
        <v>64640</v>
      </c>
      <c r="V14" s="247">
        <v>14014</v>
      </c>
      <c r="W14" s="248">
        <v>69405</v>
      </c>
      <c r="X14" s="247">
        <v>14358</v>
      </c>
      <c r="Y14" s="248"/>
    </row>
    <row r="15" spans="1:25" ht="25.5" customHeight="1" thickBot="1">
      <c r="A15" s="52" t="s">
        <v>28</v>
      </c>
      <c r="B15" s="38" t="s">
        <v>100</v>
      </c>
      <c r="C15" s="244">
        <v>100</v>
      </c>
      <c r="D15" s="245">
        <v>167712</v>
      </c>
      <c r="E15" s="245">
        <v>167604</v>
      </c>
      <c r="F15" s="245">
        <v>24088</v>
      </c>
      <c r="G15" s="245">
        <v>13193</v>
      </c>
      <c r="H15" s="245">
        <v>1540</v>
      </c>
      <c r="I15" s="245">
        <v>92678</v>
      </c>
      <c r="J15" s="245">
        <v>127570</v>
      </c>
      <c r="K15" s="245">
        <v>-34892</v>
      </c>
      <c r="L15" s="245">
        <v>0</v>
      </c>
      <c r="M15" s="245">
        <v>81955</v>
      </c>
      <c r="N15" s="245">
        <v>17167</v>
      </c>
      <c r="O15" s="245">
        <v>12879</v>
      </c>
      <c r="P15" s="245">
        <v>2290</v>
      </c>
      <c r="Q15" s="245">
        <v>191800</v>
      </c>
      <c r="R15" s="245">
        <v>22493</v>
      </c>
      <c r="S15" s="245">
        <v>-3085</v>
      </c>
      <c r="T15" s="245">
        <v>20</v>
      </c>
      <c r="U15" s="246">
        <v>25667</v>
      </c>
      <c r="V15" s="247">
        <v>22493</v>
      </c>
      <c r="W15" s="248">
        <v>28750</v>
      </c>
      <c r="X15" s="247">
        <v>22030</v>
      </c>
      <c r="Y15" s="248"/>
    </row>
    <row r="16" spans="1:25" ht="24" customHeight="1" thickBot="1">
      <c r="A16" s="52" t="s">
        <v>29</v>
      </c>
      <c r="B16" s="38" t="s">
        <v>94</v>
      </c>
      <c r="C16" s="244">
        <v>100</v>
      </c>
      <c r="D16" s="245">
        <v>624622</v>
      </c>
      <c r="E16" s="245">
        <v>624622</v>
      </c>
      <c r="F16" s="245">
        <v>22208</v>
      </c>
      <c r="G16" s="245">
        <v>120</v>
      </c>
      <c r="H16" s="245">
        <v>117</v>
      </c>
      <c r="I16" s="245">
        <v>623126</v>
      </c>
      <c r="J16" s="245">
        <v>13000</v>
      </c>
      <c r="K16" s="245">
        <v>50140</v>
      </c>
      <c r="L16" s="245">
        <v>1950</v>
      </c>
      <c r="M16" s="245">
        <v>0</v>
      </c>
      <c r="N16" s="245">
        <v>23703</v>
      </c>
      <c r="O16" s="245">
        <v>2992</v>
      </c>
      <c r="P16" s="245">
        <v>2852</v>
      </c>
      <c r="Q16" s="245">
        <v>646830</v>
      </c>
      <c r="R16" s="245">
        <v>52850</v>
      </c>
      <c r="S16" s="245">
        <v>7038</v>
      </c>
      <c r="T16" s="245">
        <v>62</v>
      </c>
      <c r="U16" s="246">
        <v>52850</v>
      </c>
      <c r="V16" s="247">
        <v>26080</v>
      </c>
      <c r="W16" s="248">
        <v>44052</v>
      </c>
      <c r="X16" s="247">
        <v>21149</v>
      </c>
      <c r="Y16" s="248"/>
    </row>
    <row r="17" spans="1:25" ht="38.25" customHeight="1" thickBot="1">
      <c r="A17" s="52" t="s">
        <v>30</v>
      </c>
      <c r="B17" s="38" t="s">
        <v>95</v>
      </c>
      <c r="C17" s="244">
        <v>100</v>
      </c>
      <c r="D17" s="245">
        <v>58141</v>
      </c>
      <c r="E17" s="245">
        <v>58141</v>
      </c>
      <c r="F17" s="245">
        <v>662908</v>
      </c>
      <c r="G17" s="245">
        <v>75853</v>
      </c>
      <c r="H17" s="245">
        <v>574408</v>
      </c>
      <c r="I17" s="245">
        <v>108495</v>
      </c>
      <c r="J17" s="245">
        <v>100</v>
      </c>
      <c r="K17" s="245">
        <v>97579</v>
      </c>
      <c r="L17" s="245">
        <v>10819</v>
      </c>
      <c r="M17" s="245">
        <v>0</v>
      </c>
      <c r="N17" s="245">
        <v>612599</v>
      </c>
      <c r="O17" s="245">
        <v>612599</v>
      </c>
      <c r="P17" s="245">
        <v>0</v>
      </c>
      <c r="Q17" s="245">
        <v>721049</v>
      </c>
      <c r="R17" s="245">
        <v>102376</v>
      </c>
      <c r="S17" s="245">
        <v>15938</v>
      </c>
      <c r="T17" s="245">
        <v>36</v>
      </c>
      <c r="U17" s="246">
        <v>105849</v>
      </c>
      <c r="V17" s="247">
        <v>102376</v>
      </c>
      <c r="W17" s="248">
        <v>86128</v>
      </c>
      <c r="X17" s="247">
        <v>64299</v>
      </c>
      <c r="Y17" s="248">
        <v>3783</v>
      </c>
    </row>
    <row r="18" spans="1:25" ht="36.75" customHeight="1" thickBot="1">
      <c r="A18" s="52" t="s">
        <v>31</v>
      </c>
      <c r="B18" s="38" t="s">
        <v>96</v>
      </c>
      <c r="C18" s="244">
        <v>98.4</v>
      </c>
      <c r="D18" s="245">
        <v>1219583</v>
      </c>
      <c r="E18" s="245">
        <v>1219548</v>
      </c>
      <c r="F18" s="245">
        <v>178999</v>
      </c>
      <c r="G18" s="245">
        <v>52211</v>
      </c>
      <c r="H18" s="245">
        <v>44640</v>
      </c>
      <c r="I18" s="245">
        <v>982887</v>
      </c>
      <c r="J18" s="245">
        <v>434496</v>
      </c>
      <c r="K18" s="245">
        <v>-101089</v>
      </c>
      <c r="L18" s="245">
        <v>61359</v>
      </c>
      <c r="M18" s="245">
        <v>336796</v>
      </c>
      <c r="N18" s="245">
        <v>78899</v>
      </c>
      <c r="O18" s="245">
        <v>1285</v>
      </c>
      <c r="P18" s="245">
        <v>17152</v>
      </c>
      <c r="Q18" s="245">
        <v>1398582</v>
      </c>
      <c r="R18" s="245">
        <v>111954</v>
      </c>
      <c r="S18" s="245">
        <v>4954</v>
      </c>
      <c r="T18" s="245">
        <v>73</v>
      </c>
      <c r="U18" s="246">
        <v>114511</v>
      </c>
      <c r="V18" s="247">
        <v>111954</v>
      </c>
      <c r="W18" s="248">
        <v>109557</v>
      </c>
      <c r="X18" s="247">
        <v>72387</v>
      </c>
      <c r="Y18" s="248"/>
    </row>
    <row r="19" spans="1:25" ht="57" customHeight="1" thickBot="1">
      <c r="A19" s="52" t="s">
        <v>32</v>
      </c>
      <c r="B19" s="38" t="s">
        <v>97</v>
      </c>
      <c r="C19" s="244">
        <v>80</v>
      </c>
      <c r="D19" s="245">
        <v>2827249</v>
      </c>
      <c r="E19" s="245">
        <v>1732883</v>
      </c>
      <c r="F19" s="245">
        <v>289392</v>
      </c>
      <c r="G19" s="245">
        <v>29500</v>
      </c>
      <c r="H19" s="245">
        <v>18163</v>
      </c>
      <c r="I19" s="245">
        <v>2582638</v>
      </c>
      <c r="J19" s="245">
        <v>89515</v>
      </c>
      <c r="K19" s="245">
        <v>-75965</v>
      </c>
      <c r="L19" s="245">
        <v>0</v>
      </c>
      <c r="M19" s="245">
        <v>188854</v>
      </c>
      <c r="N19" s="245">
        <v>345148</v>
      </c>
      <c r="O19" s="245">
        <v>9138</v>
      </c>
      <c r="P19" s="245">
        <v>25903</v>
      </c>
      <c r="Q19" s="245">
        <v>3116640</v>
      </c>
      <c r="R19" s="245">
        <v>233742</v>
      </c>
      <c r="S19" s="245">
        <v>-159165</v>
      </c>
      <c r="T19" s="245">
        <v>170</v>
      </c>
      <c r="U19" s="246">
        <v>242548</v>
      </c>
      <c r="V19" s="247">
        <v>233742</v>
      </c>
      <c r="W19" s="248">
        <v>401713</v>
      </c>
      <c r="X19" s="247">
        <v>311307</v>
      </c>
      <c r="Y19" s="249"/>
    </row>
    <row r="20" spans="1:25" ht="73.5" customHeight="1" thickBot="1">
      <c r="A20" s="52" t="s">
        <v>33</v>
      </c>
      <c r="B20" s="38" t="s">
        <v>207</v>
      </c>
      <c r="C20" s="244">
        <v>100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8"/>
      <c r="V20" s="247"/>
      <c r="W20" s="248"/>
      <c r="X20" s="247"/>
      <c r="Y20" s="249"/>
    </row>
    <row r="21" spans="1:25" ht="73.5" customHeight="1" thickBot="1">
      <c r="A21" s="52" t="s">
        <v>34</v>
      </c>
      <c r="B21" s="38" t="s">
        <v>163</v>
      </c>
      <c r="C21" s="244">
        <v>100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5"/>
      <c r="V21" s="256"/>
      <c r="W21" s="255"/>
      <c r="X21" s="256"/>
      <c r="Y21" s="257"/>
    </row>
    <row r="22" spans="1:25" s="40" customFormat="1" ht="19.5" customHeight="1" thickBot="1">
      <c r="A22" s="384"/>
      <c r="B22" s="385" t="s">
        <v>66</v>
      </c>
      <c r="C22" s="362"/>
      <c r="D22" s="363">
        <f aca="true" t="shared" si="0" ref="D22:Y22">SUM(D10:D21)</f>
        <v>9679962.8</v>
      </c>
      <c r="E22" s="363">
        <f t="shared" si="0"/>
        <v>8076038.5</v>
      </c>
      <c r="F22" s="363">
        <f t="shared" si="0"/>
        <v>2189313</v>
      </c>
      <c r="G22" s="363">
        <f t="shared" si="0"/>
        <v>209164</v>
      </c>
      <c r="H22" s="363">
        <f t="shared" si="0"/>
        <v>908318.5</v>
      </c>
      <c r="I22" s="363">
        <f t="shared" si="0"/>
        <v>7365542.5</v>
      </c>
      <c r="J22" s="363">
        <f t="shared" si="0"/>
        <v>1122233</v>
      </c>
      <c r="K22" s="363">
        <f t="shared" si="0"/>
        <v>-1397324.6</v>
      </c>
      <c r="L22" s="363">
        <f t="shared" si="0"/>
        <v>344343.1</v>
      </c>
      <c r="M22" s="363">
        <f t="shared" si="0"/>
        <v>3053228</v>
      </c>
      <c r="N22" s="363">
        <f t="shared" si="0"/>
        <v>1451548.2</v>
      </c>
      <c r="O22" s="363">
        <f t="shared" si="0"/>
        <v>676840.8</v>
      </c>
      <c r="P22" s="363">
        <f t="shared" si="0"/>
        <v>69650</v>
      </c>
      <c r="Q22" s="363">
        <f t="shared" si="0"/>
        <v>11879274.7</v>
      </c>
      <c r="R22" s="363">
        <f t="shared" si="0"/>
        <v>726277.9</v>
      </c>
      <c r="S22" s="363">
        <f t="shared" si="0"/>
        <v>-123629</v>
      </c>
      <c r="T22" s="363">
        <f t="shared" si="0"/>
        <v>683</v>
      </c>
      <c r="U22" s="363">
        <f t="shared" si="0"/>
        <v>798051</v>
      </c>
      <c r="V22" s="363">
        <f t="shared" si="0"/>
        <v>697100</v>
      </c>
      <c r="W22" s="363">
        <f t="shared" si="0"/>
        <v>952371</v>
      </c>
      <c r="X22" s="363">
        <f t="shared" si="0"/>
        <v>680745</v>
      </c>
      <c r="Y22" s="363">
        <f t="shared" si="0"/>
        <v>4290</v>
      </c>
    </row>
    <row r="24" spans="2:16" ht="17.25">
      <c r="B24" s="2" t="s">
        <v>208</v>
      </c>
      <c r="P24" s="50"/>
    </row>
    <row r="25" ht="17.25">
      <c r="P25" s="50"/>
    </row>
  </sheetData>
  <sheetProtection/>
  <mergeCells count="32">
    <mergeCell ref="P7:P8"/>
    <mergeCell ref="R6:R8"/>
    <mergeCell ref="U6:U8"/>
    <mergeCell ref="V6:V8"/>
    <mergeCell ref="X6:X8"/>
    <mergeCell ref="Y6:Y8"/>
    <mergeCell ref="G7:G8"/>
    <mergeCell ref="H7:H8"/>
    <mergeCell ref="J7:J8"/>
    <mergeCell ref="K7:K8"/>
    <mergeCell ref="L7:L8"/>
    <mergeCell ref="O7:O8"/>
    <mergeCell ref="F6:F8"/>
    <mergeCell ref="G6:H6"/>
    <mergeCell ref="S6:S8"/>
    <mergeCell ref="T6:T8"/>
    <mergeCell ref="W6:W8"/>
    <mergeCell ref="I6:I8"/>
    <mergeCell ref="J6:L6"/>
    <mergeCell ref="M6:M8"/>
    <mergeCell ref="N6:N8"/>
    <mergeCell ref="O6:P6"/>
    <mergeCell ref="A6:A7"/>
    <mergeCell ref="B6:B7"/>
    <mergeCell ref="Q6:Q8"/>
    <mergeCell ref="Q1:V1"/>
    <mergeCell ref="A2:V2"/>
    <mergeCell ref="A3:V3"/>
    <mergeCell ref="A4:V4"/>
    <mergeCell ref="C6:C8"/>
    <mergeCell ref="D6:D8"/>
    <mergeCell ref="E6:E8"/>
  </mergeCells>
  <printOptions/>
  <pageMargins left="0.2" right="0.2" top="0.38" bottom="0.28" header="0.5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22">
      <selection activeCell="E19" sqref="E19"/>
    </sheetView>
  </sheetViews>
  <sheetFormatPr defaultColWidth="9.140625" defaultRowHeight="12.75"/>
  <cols>
    <col min="1" max="1" width="3.8515625" style="2" customWidth="1"/>
    <col min="2" max="2" width="45.57421875" style="2" customWidth="1"/>
    <col min="3" max="3" width="12.00390625" style="2" customWidth="1"/>
    <col min="4" max="4" width="11.00390625" style="2" customWidth="1"/>
    <col min="5" max="5" width="12.57421875" style="2" customWidth="1"/>
    <col min="6" max="6" width="9.421875" style="2" customWidth="1"/>
    <col min="7" max="7" width="11.28125" style="2" customWidth="1"/>
    <col min="8" max="8" width="9.7109375" style="2" customWidth="1"/>
    <col min="9" max="9" width="11.421875" style="2" customWidth="1"/>
    <col min="10" max="10" width="11.7109375" style="2" customWidth="1"/>
    <col min="11" max="11" width="13.421875" style="2" customWidth="1"/>
    <col min="12" max="12" width="10.140625" style="2" customWidth="1"/>
    <col min="13" max="13" width="11.421875" style="2" customWidth="1"/>
    <col min="14" max="14" width="9.57421875" style="2" customWidth="1"/>
    <col min="15" max="15" width="10.421875" style="2" customWidth="1"/>
    <col min="16" max="16" width="9.00390625" style="2" customWidth="1"/>
    <col min="17" max="17" width="9.7109375" style="2" customWidth="1"/>
    <col min="18" max="18" width="9.8515625" style="2" customWidth="1"/>
    <col min="19" max="19" width="10.1406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32.2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116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41.25" customHeight="1" thickBot="1">
      <c r="A5" s="188" t="s">
        <v>190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88" t="s">
        <v>44</v>
      </c>
      <c r="R5" s="3"/>
      <c r="S5" s="3"/>
    </row>
    <row r="6" spans="1:19" ht="9.75" customHeight="1">
      <c r="A6" s="437" t="s">
        <v>2</v>
      </c>
      <c r="B6" s="431" t="s">
        <v>3</v>
      </c>
      <c r="C6" s="425" t="s">
        <v>45</v>
      </c>
      <c r="D6" s="425" t="s">
        <v>46</v>
      </c>
      <c r="E6" s="425" t="s">
        <v>47</v>
      </c>
      <c r="F6" s="429" t="s">
        <v>48</v>
      </c>
      <c r="G6" s="435"/>
      <c r="H6" s="436"/>
      <c r="I6" s="436"/>
      <c r="J6" s="436"/>
      <c r="K6" s="425" t="s">
        <v>49</v>
      </c>
      <c r="L6" s="436"/>
      <c r="M6" s="436"/>
      <c r="N6" s="436"/>
      <c r="O6" s="425" t="s">
        <v>50</v>
      </c>
      <c r="P6" s="425" t="s">
        <v>51</v>
      </c>
      <c r="Q6" s="427" t="s">
        <v>52</v>
      </c>
      <c r="R6" s="433"/>
      <c r="S6" s="434"/>
    </row>
    <row r="7" spans="1:19" ht="239.25" customHeight="1">
      <c r="A7" s="438"/>
      <c r="B7" s="432"/>
      <c r="C7" s="426"/>
      <c r="D7" s="426"/>
      <c r="E7" s="426"/>
      <c r="F7" s="430"/>
      <c r="G7" s="441" t="s">
        <v>53</v>
      </c>
      <c r="H7" s="426" t="s">
        <v>54</v>
      </c>
      <c r="I7" s="426" t="s">
        <v>55</v>
      </c>
      <c r="J7" s="426" t="s">
        <v>56</v>
      </c>
      <c r="K7" s="426"/>
      <c r="L7" s="426" t="s">
        <v>57</v>
      </c>
      <c r="M7" s="426" t="s">
        <v>58</v>
      </c>
      <c r="N7" s="426" t="s">
        <v>59</v>
      </c>
      <c r="O7" s="426"/>
      <c r="P7" s="426"/>
      <c r="Q7" s="428"/>
      <c r="R7" s="428" t="s">
        <v>60</v>
      </c>
      <c r="S7" s="439" t="s">
        <v>61</v>
      </c>
    </row>
    <row r="8" spans="1:19" ht="148.5" customHeight="1" thickBot="1">
      <c r="A8" s="438"/>
      <c r="B8" s="432"/>
      <c r="C8" s="402"/>
      <c r="D8" s="402"/>
      <c r="E8" s="402"/>
      <c r="F8" s="404"/>
      <c r="G8" s="442"/>
      <c r="H8" s="402"/>
      <c r="I8" s="402"/>
      <c r="J8" s="402"/>
      <c r="K8" s="402"/>
      <c r="L8" s="402"/>
      <c r="M8" s="402"/>
      <c r="N8" s="402"/>
      <c r="O8" s="402"/>
      <c r="P8" s="402"/>
      <c r="Q8" s="406"/>
      <c r="R8" s="406"/>
      <c r="S8" s="440"/>
    </row>
    <row r="9" spans="1:19" s="33" customFormat="1" ht="15.75" customHeight="1" thickBot="1">
      <c r="A9" s="189">
        <v>1</v>
      </c>
      <c r="B9" s="189">
        <v>2</v>
      </c>
      <c r="C9" s="190">
        <v>3</v>
      </c>
      <c r="D9" s="191">
        <v>4</v>
      </c>
      <c r="E9" s="192">
        <v>5</v>
      </c>
      <c r="F9" s="191">
        <v>6</v>
      </c>
      <c r="G9" s="192">
        <v>7</v>
      </c>
      <c r="H9" s="192">
        <v>8</v>
      </c>
      <c r="I9" s="192">
        <v>9</v>
      </c>
      <c r="J9" s="192">
        <v>10</v>
      </c>
      <c r="K9" s="191">
        <v>11</v>
      </c>
      <c r="L9" s="192">
        <v>12</v>
      </c>
      <c r="M9" s="192">
        <v>13</v>
      </c>
      <c r="N9" s="192">
        <v>14</v>
      </c>
      <c r="O9" s="191">
        <v>15</v>
      </c>
      <c r="P9" s="193">
        <v>16</v>
      </c>
      <c r="Q9" s="191">
        <v>17</v>
      </c>
      <c r="R9" s="192">
        <v>18</v>
      </c>
      <c r="S9" s="194">
        <v>19</v>
      </c>
    </row>
    <row r="10" spans="1:19" ht="44.25" customHeight="1">
      <c r="A10" s="169" t="s">
        <v>23</v>
      </c>
      <c r="B10" s="170" t="s">
        <v>102</v>
      </c>
      <c r="C10" s="146">
        <v>0.25203737297728246</v>
      </c>
      <c r="D10" s="146">
        <v>2.209990641833774</v>
      </c>
      <c r="E10" s="147">
        <v>113523.49999999999</v>
      </c>
      <c r="F10" s="146">
        <v>0.5475093961618613</v>
      </c>
      <c r="G10" s="148">
        <v>75.90767671126378</v>
      </c>
      <c r="H10" s="148">
        <v>43.1519977583805</v>
      </c>
      <c r="I10" s="146">
        <v>0.5820202157010421</v>
      </c>
      <c r="J10" s="146">
        <v>0.7427681313869774</v>
      </c>
      <c r="K10" s="146">
        <v>1.3924602039718628</v>
      </c>
      <c r="L10" s="146">
        <v>1.3487677186116105</v>
      </c>
      <c r="M10" s="146">
        <v>0.07336237435631539</v>
      </c>
      <c r="N10" s="146">
        <v>0.5456329884242207</v>
      </c>
      <c r="O10" s="148">
        <v>-0.5158865985759631</v>
      </c>
      <c r="P10" s="148">
        <v>-3.836908891496061</v>
      </c>
      <c r="Q10" s="148">
        <v>-8.321403554391077</v>
      </c>
      <c r="R10" s="148">
        <v>-7.032032470355196</v>
      </c>
      <c r="S10" s="195">
        <v>0.7181533785652139</v>
      </c>
    </row>
    <row r="11" spans="1:19" ht="36" customHeight="1">
      <c r="A11" s="175" t="s">
        <v>24</v>
      </c>
      <c r="B11" s="176" t="s">
        <v>103</v>
      </c>
      <c r="C11" s="146">
        <v>0.010599815316865494</v>
      </c>
      <c r="D11" s="146">
        <v>0.4545011453157287</v>
      </c>
      <c r="E11" s="147">
        <v>-350309</v>
      </c>
      <c r="F11" s="146">
        <v>-1.2002144775792127</v>
      </c>
      <c r="G11" s="148">
        <v>1942.1791059094396</v>
      </c>
      <c r="H11" s="148">
        <v>95.10326984980746</v>
      </c>
      <c r="I11" s="146">
        <v>0.5064577105229736</v>
      </c>
      <c r="J11" s="146">
        <v>0.8922614343074774</v>
      </c>
      <c r="K11" s="146">
        <v>1.026168823465225</v>
      </c>
      <c r="L11" s="146">
        <v>0.5325344873239382</v>
      </c>
      <c r="M11" s="146">
        <v>0.3495664676602391</v>
      </c>
      <c r="N11" s="146">
        <v>3.3705093770891734</v>
      </c>
      <c r="O11" s="148">
        <v>-2.417423280346047</v>
      </c>
      <c r="P11" s="148">
        <v>-23.30872262816528</v>
      </c>
      <c r="Q11" s="148">
        <v>-2.6332945316066234</v>
      </c>
      <c r="R11" s="148">
        <v>-6.915489624982166</v>
      </c>
      <c r="S11" s="195">
        <v>0.9744985202562901</v>
      </c>
    </row>
    <row r="12" spans="1:19" ht="37.5" customHeight="1" thickBot="1">
      <c r="A12" s="175" t="s">
        <v>25</v>
      </c>
      <c r="B12" s="176" t="s">
        <v>104</v>
      </c>
      <c r="C12" s="146">
        <v>0.30818251064788493</v>
      </c>
      <c r="D12" s="146">
        <v>1.7550664621128407</v>
      </c>
      <c r="E12" s="147">
        <v>140761</v>
      </c>
      <c r="F12" s="146">
        <v>0.43022100781519823</v>
      </c>
      <c r="G12" s="148">
        <v>71.43250107737872</v>
      </c>
      <c r="H12" s="148">
        <v>41.66800380817903</v>
      </c>
      <c r="I12" s="146">
        <v>0.6001322878669562</v>
      </c>
      <c r="J12" s="146">
        <v>0.6676365399769655</v>
      </c>
      <c r="K12" s="146">
        <v>1.5008270726976838</v>
      </c>
      <c r="L12" s="146">
        <v>1.4402712705645766</v>
      </c>
      <c r="M12" s="146">
        <v>1.5330114562491792</v>
      </c>
      <c r="N12" s="146">
        <v>2.756305088794873</v>
      </c>
      <c r="O12" s="148">
        <v>4.6714922479123056</v>
      </c>
      <c r="P12" s="148">
        <v>8.399192193051416</v>
      </c>
      <c r="Q12" s="148">
        <v>4.4912109752148615</v>
      </c>
      <c r="R12" s="148">
        <v>3.047265060459529</v>
      </c>
      <c r="S12" s="195">
        <v>0.6662992813705947</v>
      </c>
    </row>
    <row r="13" spans="1:19" ht="48" customHeight="1">
      <c r="A13" s="169" t="s">
        <v>26</v>
      </c>
      <c r="B13" s="176" t="s">
        <v>167</v>
      </c>
      <c r="C13" s="146">
        <v>0.025973806506125897</v>
      </c>
      <c r="D13" s="146">
        <v>1.3343303760033798</v>
      </c>
      <c r="E13" s="147">
        <v>19784</v>
      </c>
      <c r="F13" s="146">
        <v>0.2505604174318317</v>
      </c>
      <c r="G13" s="148">
        <v>66.96893324383541</v>
      </c>
      <c r="H13" s="148">
        <v>40.10861897646336</v>
      </c>
      <c r="I13" s="146">
        <v>0.3535881429340777</v>
      </c>
      <c r="J13" s="146">
        <v>0.5511502840628959</v>
      </c>
      <c r="K13" s="146">
        <v>0.5470013259642577</v>
      </c>
      <c r="L13" s="146">
        <v>0.8815764590188736</v>
      </c>
      <c r="M13" s="146">
        <v>1.651025345544481</v>
      </c>
      <c r="N13" s="146">
        <v>3.0468479896528997</v>
      </c>
      <c r="O13" s="148">
        <v>3.0972646220407176</v>
      </c>
      <c r="P13" s="148">
        <v>5.715778084542776</v>
      </c>
      <c r="Q13" s="148">
        <v>4.929637892569075</v>
      </c>
      <c r="R13" s="148">
        <v>1.8759643093300244</v>
      </c>
      <c r="S13" s="195">
        <v>1.8281491333447744</v>
      </c>
    </row>
    <row r="14" spans="1:19" ht="39.75" customHeight="1">
      <c r="A14" s="175" t="s">
        <v>27</v>
      </c>
      <c r="B14" s="176" t="s">
        <v>142</v>
      </c>
      <c r="C14" s="146">
        <v>0.10661589719181343</v>
      </c>
      <c r="D14" s="146">
        <v>2.1018562589243217</v>
      </c>
      <c r="E14" s="147">
        <v>2315</v>
      </c>
      <c r="F14" s="146">
        <v>0.5242300724637681</v>
      </c>
      <c r="G14" s="148">
        <v>326.4492753623189</v>
      </c>
      <c r="H14" s="148">
        <v>76.55055225148683</v>
      </c>
      <c r="I14" s="146">
        <v>0.8884345794392523</v>
      </c>
      <c r="J14" s="146">
        <v>0.8884345794392523</v>
      </c>
      <c r="K14" s="146">
        <v>7.963350785340314</v>
      </c>
      <c r="L14" s="146">
        <v>1.160585460599334</v>
      </c>
      <c r="M14" s="146">
        <v>0.054415475189234654</v>
      </c>
      <c r="N14" s="146">
        <v>0.08386188064911947</v>
      </c>
      <c r="O14" s="148">
        <v>0.10961592374544435</v>
      </c>
      <c r="P14" s="148">
        <v>0.16893351537251783</v>
      </c>
      <c r="Q14" s="148">
        <v>2.336979260056183</v>
      </c>
      <c r="R14" s="148">
        <v>2.0144255538382274</v>
      </c>
      <c r="S14" s="195">
        <v>0.12557527942143326</v>
      </c>
    </row>
    <row r="15" spans="1:19" ht="39.75" customHeight="1" thickBot="1">
      <c r="A15" s="175" t="s">
        <v>28</v>
      </c>
      <c r="B15" s="176" t="s">
        <v>185</v>
      </c>
      <c r="C15" s="146">
        <v>0.7618723668349505</v>
      </c>
      <c r="D15" s="146">
        <v>0.9759449556613794</v>
      </c>
      <c r="E15" s="147">
        <v>-12093</v>
      </c>
      <c r="F15" s="146">
        <v>-0.02464795191478694</v>
      </c>
      <c r="G15" s="148">
        <v>42.52194631788989</v>
      </c>
      <c r="H15" s="148">
        <v>29.83536740583536</v>
      </c>
      <c r="I15" s="146">
        <v>0.281059529155357</v>
      </c>
      <c r="J15" s="146">
        <v>0.281059529155357</v>
      </c>
      <c r="K15" s="146">
        <v>0.3909357457998655</v>
      </c>
      <c r="L15" s="146">
        <v>0.9420347513481127</v>
      </c>
      <c r="M15" s="146">
        <v>0.43130459401517035</v>
      </c>
      <c r="N15" s="146">
        <v>1.2324379945357131</v>
      </c>
      <c r="O15" s="148">
        <v>3.5357395418836877</v>
      </c>
      <c r="P15" s="148">
        <v>10.10325373452081</v>
      </c>
      <c r="Q15" s="148">
        <v>14.488225835996174</v>
      </c>
      <c r="R15" s="148">
        <v>8.197778532726048</v>
      </c>
      <c r="S15" s="195">
        <v>2.5579651150957603</v>
      </c>
    </row>
    <row r="16" spans="1:19" ht="30.75" customHeight="1">
      <c r="A16" s="169" t="s">
        <v>29</v>
      </c>
      <c r="B16" s="176" t="s">
        <v>148</v>
      </c>
      <c r="C16" s="146">
        <v>0.04343967952503312</v>
      </c>
      <c r="D16" s="146">
        <v>1.4392166876805466</v>
      </c>
      <c r="E16" s="147">
        <v>27520</v>
      </c>
      <c r="F16" s="146">
        <v>0.3051775951739357</v>
      </c>
      <c r="G16" s="148">
        <v>931.3694179225301</v>
      </c>
      <c r="H16" s="148">
        <v>90.3041530743244</v>
      </c>
      <c r="I16" s="146">
        <v>0.26815293828734266</v>
      </c>
      <c r="J16" s="146">
        <v>0.9326302810101899</v>
      </c>
      <c r="K16" s="146">
        <v>0.36640613522169657</v>
      </c>
      <c r="L16" s="146">
        <v>0.29694444808252596</v>
      </c>
      <c r="M16" s="146">
        <v>0.48484642061771677</v>
      </c>
      <c r="N16" s="146">
        <v>4.336450007540341</v>
      </c>
      <c r="O16" s="148">
        <v>0.6662233271238819</v>
      </c>
      <c r="P16" s="148">
        <v>5.958678932287739</v>
      </c>
      <c r="Q16" s="148">
        <v>1.5842949823174204</v>
      </c>
      <c r="R16" s="148">
        <v>1.374091462354373</v>
      </c>
      <c r="S16" s="195">
        <v>2.729211942357196</v>
      </c>
    </row>
    <row r="17" spans="1:19" ht="30.75" customHeight="1">
      <c r="A17" s="175" t="s">
        <v>30</v>
      </c>
      <c r="B17" s="176" t="s">
        <v>154</v>
      </c>
      <c r="C17" s="146">
        <v>0.01240723833602547</v>
      </c>
      <c r="D17" s="146">
        <v>1.0511388908397126</v>
      </c>
      <c r="E17" s="147">
        <v>4369</v>
      </c>
      <c r="F17" s="146">
        <v>0.048650935937552195</v>
      </c>
      <c r="G17" s="148">
        <v>227.9266839637874</v>
      </c>
      <c r="H17" s="148">
        <v>69.50537882698107</v>
      </c>
      <c r="I17" s="146">
        <v>0.22437586590964656</v>
      </c>
      <c r="J17" s="146">
        <v>0.7098897068810953</v>
      </c>
      <c r="K17" s="146">
        <v>0.2892842757823582</v>
      </c>
      <c r="L17" s="146">
        <v>0.32281798861665484</v>
      </c>
      <c r="M17" s="146">
        <v>1.459690015289947</v>
      </c>
      <c r="N17" s="146">
        <v>4.80507063643491</v>
      </c>
      <c r="O17" s="148">
        <v>6.873438903729998</v>
      </c>
      <c r="P17" s="148">
        <v>22.62628304755647</v>
      </c>
      <c r="Q17" s="148">
        <v>28.455112294933105</v>
      </c>
      <c r="R17" s="148">
        <v>4.708834637308035</v>
      </c>
      <c r="S17" s="195">
        <v>3.456807312791331</v>
      </c>
    </row>
    <row r="18" spans="1:19" ht="33" customHeight="1" thickBot="1">
      <c r="A18" s="175" t="s">
        <v>31</v>
      </c>
      <c r="B18" s="176" t="s">
        <v>105</v>
      </c>
      <c r="C18" s="146">
        <v>0.18157322660667166</v>
      </c>
      <c r="D18" s="146">
        <v>1.6449882008779229</v>
      </c>
      <c r="E18" s="147">
        <v>41626.7</v>
      </c>
      <c r="F18" s="146">
        <v>0.39209290409116343</v>
      </c>
      <c r="G18" s="148">
        <v>186.29741893309875</v>
      </c>
      <c r="H18" s="148">
        <v>65.07128832224375</v>
      </c>
      <c r="I18" s="146">
        <v>0.7876658832013813</v>
      </c>
      <c r="J18" s="146">
        <v>0.7876658832013813</v>
      </c>
      <c r="K18" s="146">
        <v>3.7095587608675107</v>
      </c>
      <c r="L18" s="146">
        <v>1.2104660957390763</v>
      </c>
      <c r="M18" s="146">
        <v>2.266733393906705</v>
      </c>
      <c r="N18" s="146">
        <v>6.637839833784443</v>
      </c>
      <c r="O18" s="148">
        <v>17.422204846593715</v>
      </c>
      <c r="P18" s="148">
        <v>51.01870631718056</v>
      </c>
      <c r="Q18" s="148">
        <v>12.061813599342717</v>
      </c>
      <c r="R18" s="148">
        <v>7.68604057867018</v>
      </c>
      <c r="S18" s="195">
        <v>0.26957384003431767</v>
      </c>
    </row>
    <row r="19" spans="1:19" ht="40.5" customHeight="1">
      <c r="A19" s="169" t="s">
        <v>32</v>
      </c>
      <c r="B19" s="176" t="s">
        <v>155</v>
      </c>
      <c r="C19" s="146">
        <v>2.1903669724770642</v>
      </c>
      <c r="D19" s="146">
        <v>7.075688073394495</v>
      </c>
      <c r="E19" s="147">
        <v>2649</v>
      </c>
      <c r="F19" s="146">
        <v>0.8586709886547812</v>
      </c>
      <c r="G19" s="148">
        <v>656.4019448946516</v>
      </c>
      <c r="H19" s="148">
        <v>86.77951574887508</v>
      </c>
      <c r="I19" s="146">
        <v>0.9813156203128348</v>
      </c>
      <c r="J19" s="146">
        <v>0.9813156203128348</v>
      </c>
      <c r="K19" s="146">
        <v>52.52064220183486</v>
      </c>
      <c r="L19" s="146">
        <v>1.1308148148148147</v>
      </c>
      <c r="M19" s="146">
        <v>0.17616333864759404</v>
      </c>
      <c r="N19" s="146">
        <v>0.9385265133740028</v>
      </c>
      <c r="O19" s="148">
        <v>-6.326025490835102</v>
      </c>
      <c r="P19" s="148">
        <v>-33.702487095260445</v>
      </c>
      <c r="Q19" s="148">
        <v>-15.681907506878028</v>
      </c>
      <c r="R19" s="148">
        <v>-35.91</v>
      </c>
      <c r="S19" s="195">
        <v>0.01904013275688895</v>
      </c>
    </row>
    <row r="20" spans="1:19" ht="32.25" customHeight="1">
      <c r="A20" s="175" t="s">
        <v>33</v>
      </c>
      <c r="B20" s="176" t="s">
        <v>106</v>
      </c>
      <c r="C20" s="146">
        <v>1.0815494393476044</v>
      </c>
      <c r="D20" s="146">
        <v>2.277471967380224</v>
      </c>
      <c r="E20" s="147">
        <v>18798</v>
      </c>
      <c r="F20" s="146">
        <v>0.560916659206875</v>
      </c>
      <c r="G20" s="148">
        <v>214.86885686151643</v>
      </c>
      <c r="H20" s="148">
        <v>68.24074600557229</v>
      </c>
      <c r="I20" s="146">
        <v>0.8586550671897804</v>
      </c>
      <c r="J20" s="146">
        <v>0.8605504065502928</v>
      </c>
      <c r="K20" s="146">
        <v>6.074891049279249</v>
      </c>
      <c r="L20" s="146">
        <v>1.258273271396631</v>
      </c>
      <c r="M20" s="146">
        <v>0.3535955921450705</v>
      </c>
      <c r="N20" s="146">
        <v>1.9514780474847262</v>
      </c>
      <c r="O20" s="148">
        <v>4.269421881589321</v>
      </c>
      <c r="P20" s="148">
        <v>23.562745866906155</v>
      </c>
      <c r="Q20" s="148">
        <v>10.27955897447217</v>
      </c>
      <c r="R20" s="148">
        <v>12.074307419074657</v>
      </c>
      <c r="S20" s="195">
        <v>0.16461200569492423</v>
      </c>
    </row>
    <row r="21" spans="1:19" ht="30.75" customHeight="1" thickBot="1">
      <c r="A21" s="175" t="s">
        <v>34</v>
      </c>
      <c r="B21" s="176" t="s">
        <v>149</v>
      </c>
      <c r="C21" s="146">
        <v>0.00391521797098056</v>
      </c>
      <c r="D21" s="146">
        <v>0.2517055912174247</v>
      </c>
      <c r="E21" s="147">
        <v>-115057</v>
      </c>
      <c r="F21" s="146">
        <v>-2.9728954575990905</v>
      </c>
      <c r="G21" s="148">
        <v>743.6824970285774</v>
      </c>
      <c r="H21" s="148">
        <v>88.1471998823969</v>
      </c>
      <c r="I21" s="146">
        <v>0.4909316983235433</v>
      </c>
      <c r="J21" s="146">
        <v>0.5291006425294467</v>
      </c>
      <c r="K21" s="146">
        <v>0.9643729470226564</v>
      </c>
      <c r="L21" s="146">
        <v>0.556945313042874</v>
      </c>
      <c r="M21" s="146">
        <v>0.9559258376893648</v>
      </c>
      <c r="N21" s="146">
        <v>8.066698202459792</v>
      </c>
      <c r="O21" s="148">
        <v>-1.438961839763443</v>
      </c>
      <c r="P21" s="148">
        <v>-12.142857142857142</v>
      </c>
      <c r="Q21" s="148">
        <v>-1.6013724266999378</v>
      </c>
      <c r="R21" s="148">
        <v>-1.5053069841083682</v>
      </c>
      <c r="S21" s="195">
        <v>1.036943231441048</v>
      </c>
    </row>
    <row r="22" spans="1:19" ht="27.75" customHeight="1">
      <c r="A22" s="169" t="s">
        <v>35</v>
      </c>
      <c r="B22" s="176" t="s">
        <v>150</v>
      </c>
      <c r="C22" s="146">
        <v>0.3643724696356275</v>
      </c>
      <c r="D22" s="146">
        <v>14.558704453441296</v>
      </c>
      <c r="E22" s="147">
        <v>3349</v>
      </c>
      <c r="F22" s="146">
        <v>0.9313125695216907</v>
      </c>
      <c r="G22" s="148">
        <v>742.0745272525028</v>
      </c>
      <c r="H22" s="148">
        <v>88.12456655988903</v>
      </c>
      <c r="I22" s="146">
        <v>0.2749248703807668</v>
      </c>
      <c r="J22" s="146">
        <v>0.9918430699118259</v>
      </c>
      <c r="K22" s="146">
        <v>0.37916742576061213</v>
      </c>
      <c r="L22" s="146">
        <v>0.31197301854974707</v>
      </c>
      <c r="M22" s="146">
        <v>0</v>
      </c>
      <c r="N22" s="146">
        <v>0</v>
      </c>
      <c r="O22" s="148">
        <v>0.08860229873741725</v>
      </c>
      <c r="P22" s="148">
        <v>0.3093049231033594</v>
      </c>
      <c r="Q22" s="148">
        <v>0.21621621621621623</v>
      </c>
      <c r="R22" s="148">
        <v>0</v>
      </c>
      <c r="S22" s="195">
        <v>2.637357357357357</v>
      </c>
    </row>
    <row r="23" spans="1:19" ht="28.5" customHeight="1">
      <c r="A23" s="175" t="s">
        <v>36</v>
      </c>
      <c r="B23" s="176" t="s">
        <v>107</v>
      </c>
      <c r="C23" s="146">
        <v>0.02648056352726324</v>
      </c>
      <c r="D23" s="146">
        <v>1.0246543177667624</v>
      </c>
      <c r="E23" s="147">
        <v>189</v>
      </c>
      <c r="F23" s="146">
        <v>0.024061107574793125</v>
      </c>
      <c r="G23" s="148">
        <v>33.03628262253342</v>
      </c>
      <c r="H23" s="148">
        <v>24.832535885167463</v>
      </c>
      <c r="I23" s="146">
        <v>0.2663859917711224</v>
      </c>
      <c r="J23" s="146">
        <v>0.2663859917711224</v>
      </c>
      <c r="K23" s="146">
        <v>0.3631620140881816</v>
      </c>
      <c r="L23" s="146">
        <v>1.0728323699421964</v>
      </c>
      <c r="M23" s="146">
        <v>0.38489001497178393</v>
      </c>
      <c r="N23" s="146">
        <v>0.8320331950207469</v>
      </c>
      <c r="O23" s="148">
        <v>-0.3882792319968411</v>
      </c>
      <c r="P23" s="148">
        <v>-0.8393598103141671</v>
      </c>
      <c r="Q23" s="148">
        <v>-12.71551724137931</v>
      </c>
      <c r="R23" s="148">
        <v>-1.0088056766692313</v>
      </c>
      <c r="S23" s="195">
        <v>2.7535919540229883</v>
      </c>
    </row>
    <row r="24" spans="1:19" ht="30.75" customHeight="1" thickBot="1">
      <c r="A24" s="175" t="s">
        <v>37</v>
      </c>
      <c r="B24" s="176" t="s">
        <v>108</v>
      </c>
      <c r="C24" s="146">
        <v>0.06128399693068463</v>
      </c>
      <c r="D24" s="146">
        <v>1.4094125671412738</v>
      </c>
      <c r="E24" s="147">
        <v>24010</v>
      </c>
      <c r="F24" s="146">
        <v>0.2904845441897042</v>
      </c>
      <c r="G24" s="148">
        <v>107.58816768495554</v>
      </c>
      <c r="H24" s="148">
        <v>51.82769754403142</v>
      </c>
      <c r="I24" s="146">
        <v>0.3526710260983087</v>
      </c>
      <c r="J24" s="146">
        <v>0.6582100686552202</v>
      </c>
      <c r="K24" s="146">
        <v>0.5448095795444314</v>
      </c>
      <c r="L24" s="146">
        <v>0.6804682492381392</v>
      </c>
      <c r="M24" s="146">
        <v>0.05255035653209564</v>
      </c>
      <c r="N24" s="146">
        <v>0.4594156715330892</v>
      </c>
      <c r="O24" s="148">
        <v>-0.14138807900018724</v>
      </c>
      <c r="P24" s="148">
        <v>-1.2360696205928126</v>
      </c>
      <c r="Q24" s="148">
        <v>-7.9934558434690635</v>
      </c>
      <c r="R24" s="148">
        <v>-2.690525589751862</v>
      </c>
      <c r="S24" s="195">
        <v>1.8355037017451084</v>
      </c>
    </row>
    <row r="25" spans="1:19" ht="49.5" customHeight="1">
      <c r="A25" s="169" t="s">
        <v>38</v>
      </c>
      <c r="B25" s="176" t="s">
        <v>121</v>
      </c>
      <c r="C25" s="146">
        <v>0.3627578517004274</v>
      </c>
      <c r="D25" s="146">
        <v>1.9332392183456846</v>
      </c>
      <c r="E25" s="147">
        <v>858721</v>
      </c>
      <c r="F25" s="146">
        <v>0.48273344006763835</v>
      </c>
      <c r="G25" s="148">
        <v>331.68935145418</v>
      </c>
      <c r="H25" s="148">
        <v>76.83519418231141</v>
      </c>
      <c r="I25" s="146">
        <v>0.6487659328099369</v>
      </c>
      <c r="J25" s="146">
        <v>0.8801762058318306</v>
      </c>
      <c r="K25" s="146">
        <v>1.8471042345071569</v>
      </c>
      <c r="L25" s="146">
        <v>0.8443603738028845</v>
      </c>
      <c r="M25" s="146">
        <v>1.0389547250539788</v>
      </c>
      <c r="N25" s="146">
        <v>4.487417368448813</v>
      </c>
      <c r="O25" s="148">
        <v>16.3457964539294</v>
      </c>
      <c r="P25" s="148">
        <v>70.60019954640553</v>
      </c>
      <c r="Q25" s="148">
        <v>12.896557288994547</v>
      </c>
      <c r="R25" s="148">
        <v>15.732924698022963</v>
      </c>
      <c r="S25" s="195">
        <v>0.5413879635584395</v>
      </c>
    </row>
    <row r="26" spans="1:19" ht="35.25" customHeight="1">
      <c r="A26" s="175" t="s">
        <v>39</v>
      </c>
      <c r="B26" s="176" t="s">
        <v>156</v>
      </c>
      <c r="C26" s="146">
        <v>0.5229184259415639</v>
      </c>
      <c r="D26" s="146">
        <v>1.704441817260598</v>
      </c>
      <c r="E26" s="147">
        <v>41710</v>
      </c>
      <c r="F26" s="146">
        <v>0.41329766151407055</v>
      </c>
      <c r="G26" s="148">
        <v>142.55747126436782</v>
      </c>
      <c r="H26" s="148">
        <v>58.7726572680962</v>
      </c>
      <c r="I26" s="146">
        <v>0.2990534705399344</v>
      </c>
      <c r="J26" s="146">
        <v>0.7581182160963115</v>
      </c>
      <c r="K26" s="146">
        <v>0.4266423442745244</v>
      </c>
      <c r="L26" s="146">
        <v>0.5088309503784693</v>
      </c>
      <c r="M26" s="146">
        <v>0.5898489732353047</v>
      </c>
      <c r="N26" s="146">
        <v>2.941064295465873</v>
      </c>
      <c r="O26" s="148">
        <v>3.3525768715367064</v>
      </c>
      <c r="P26" s="148">
        <v>16.716387723112707</v>
      </c>
      <c r="Q26" s="148">
        <v>15.806297384058466</v>
      </c>
      <c r="R26" s="148">
        <v>5.683788602950206</v>
      </c>
      <c r="S26" s="195">
        <v>2.343883614507206</v>
      </c>
    </row>
    <row r="27" spans="1:19" ht="36.75" customHeight="1" thickBot="1">
      <c r="A27" s="175" t="s">
        <v>40</v>
      </c>
      <c r="B27" s="176" t="s">
        <v>157</v>
      </c>
      <c r="C27" s="146">
        <v>0.1375963588068759</v>
      </c>
      <c r="D27" s="146">
        <v>0.8400266567097868</v>
      </c>
      <c r="E27" s="147">
        <v>-6769.4000000000015</v>
      </c>
      <c r="F27" s="146">
        <v>-0.19043841289131955</v>
      </c>
      <c r="G27" s="148">
        <v>1148.5300902482388</v>
      </c>
      <c r="H27" s="148">
        <v>91.9905815021152</v>
      </c>
      <c r="I27" s="146">
        <v>0.170651464880607</v>
      </c>
      <c r="J27" s="146">
        <v>0.9046528055519566</v>
      </c>
      <c r="K27" s="146">
        <v>0.205765679511377</v>
      </c>
      <c r="L27" s="146">
        <v>0.18550971424904308</v>
      </c>
      <c r="M27" s="146">
        <v>0.4574193034216596</v>
      </c>
      <c r="N27" s="146">
        <v>4.003981245873015</v>
      </c>
      <c r="O27" s="148">
        <v>-4.690278377254482</v>
      </c>
      <c r="P27" s="148">
        <v>-41.055955706222186</v>
      </c>
      <c r="Q27" s="148">
        <v>-19.620790003221703</v>
      </c>
      <c r="R27" s="148">
        <v>-10.253783218525161</v>
      </c>
      <c r="S27" s="195">
        <v>4.859896958397812</v>
      </c>
    </row>
    <row r="28" spans="1:19" ht="44.25" customHeight="1">
      <c r="A28" s="169" t="s">
        <v>41</v>
      </c>
      <c r="B28" s="176" t="s">
        <v>158</v>
      </c>
      <c r="C28" s="146">
        <v>0.43432969088821805</v>
      </c>
      <c r="D28" s="146">
        <v>2.295888430630554</v>
      </c>
      <c r="E28" s="147">
        <v>30478</v>
      </c>
      <c r="F28" s="146">
        <v>0.5644387651165805</v>
      </c>
      <c r="G28" s="148">
        <v>273.65038798451764</v>
      </c>
      <c r="H28" s="148">
        <v>73.2370142743854</v>
      </c>
      <c r="I28" s="146">
        <v>0.5851754559873117</v>
      </c>
      <c r="J28" s="146">
        <v>0.8834308088818398</v>
      </c>
      <c r="K28" s="146">
        <v>1.410657745385029</v>
      </c>
      <c r="L28" s="146">
        <v>0.7990159918247464</v>
      </c>
      <c r="M28" s="146">
        <v>1.2682212712877463</v>
      </c>
      <c r="N28" s="146">
        <v>4.998241810764215</v>
      </c>
      <c r="O28" s="148">
        <v>7.4011191767294395</v>
      </c>
      <c r="P28" s="148">
        <v>29.168871515627398</v>
      </c>
      <c r="Q28" s="148">
        <v>7.236691652903062</v>
      </c>
      <c r="R28" s="148">
        <v>5.835826400557354</v>
      </c>
      <c r="S28" s="195">
        <v>0.7088891712192437</v>
      </c>
    </row>
    <row r="29" spans="1:19" ht="33.75" customHeight="1">
      <c r="A29" s="175" t="s">
        <v>42</v>
      </c>
      <c r="B29" s="177" t="s">
        <v>160</v>
      </c>
      <c r="C29" s="146">
        <v>0.05967095031513465</v>
      </c>
      <c r="D29" s="146">
        <v>1.0588524187607433</v>
      </c>
      <c r="E29" s="147">
        <v>719</v>
      </c>
      <c r="F29" s="146">
        <v>0.05558132343846629</v>
      </c>
      <c r="G29" s="148">
        <v>202.3500309214595</v>
      </c>
      <c r="H29" s="148">
        <v>66.92575168746164</v>
      </c>
      <c r="I29" s="146">
        <v>0.15895377377786868</v>
      </c>
      <c r="J29" s="146">
        <v>0.68764062180405</v>
      </c>
      <c r="K29" s="146">
        <v>0.1889952880376957</v>
      </c>
      <c r="L29" s="146">
        <v>0.23750764058679708</v>
      </c>
      <c r="M29" s="146">
        <v>1.8512054859133211</v>
      </c>
      <c r="N29" s="146">
        <v>7.4533635234825795</v>
      </c>
      <c r="O29" s="148">
        <v>0</v>
      </c>
      <c r="P29" s="148">
        <v>0</v>
      </c>
      <c r="Q29" s="148">
        <v>0</v>
      </c>
      <c r="R29" s="148">
        <v>0</v>
      </c>
      <c r="S29" s="195">
        <v>5.2911372044394405</v>
      </c>
    </row>
    <row r="30" spans="1:19" ht="43.5" customHeight="1" thickBot="1">
      <c r="A30" s="175" t="s">
        <v>159</v>
      </c>
      <c r="B30" s="176" t="s">
        <v>186</v>
      </c>
      <c r="C30" s="146">
        <v>0.09954751131221719</v>
      </c>
      <c r="D30" s="146">
        <v>1.7122171945701357</v>
      </c>
      <c r="E30" s="147">
        <v>787</v>
      </c>
      <c r="F30" s="146">
        <v>0.41596194503171247</v>
      </c>
      <c r="G30" s="148">
        <v>799.0486257928119</v>
      </c>
      <c r="H30" s="148">
        <v>88.87713109935332</v>
      </c>
      <c r="I30" s="146">
        <v>0.04626690182245738</v>
      </c>
      <c r="J30" s="146">
        <v>0.9350382128159906</v>
      </c>
      <c r="K30" s="146">
        <v>0.04851137274240276</v>
      </c>
      <c r="L30" s="146">
        <v>0.052057150416721786</v>
      </c>
      <c r="M30" s="146">
        <v>0.0037821936432412074</v>
      </c>
      <c r="N30" s="146">
        <v>0.0703355647781541</v>
      </c>
      <c r="O30" s="148">
        <v>0.019552259527230356</v>
      </c>
      <c r="P30" s="148">
        <v>0.363603597873502</v>
      </c>
      <c r="Q30" s="148">
        <v>43.58322744599746</v>
      </c>
      <c r="R30" s="148">
        <v>5.169555388093444</v>
      </c>
      <c r="S30" s="195">
        <v>20.61372299872935</v>
      </c>
    </row>
    <row r="31" spans="1:19" ht="49.5" customHeight="1">
      <c r="A31" s="179" t="s">
        <v>161</v>
      </c>
      <c r="B31" s="177" t="s">
        <v>168</v>
      </c>
      <c r="C31" s="146">
        <v>8.324329633631274</v>
      </c>
      <c r="D31" s="146">
        <v>38.444406246930555</v>
      </c>
      <c r="E31" s="147">
        <v>152488.6</v>
      </c>
      <c r="F31" s="146">
        <v>0.9739884134618456</v>
      </c>
      <c r="G31" s="148">
        <v>2111.2835891441678</v>
      </c>
      <c r="H31" s="148">
        <v>95.47773969422425</v>
      </c>
      <c r="I31" s="146">
        <v>0.3614419459552328</v>
      </c>
      <c r="J31" s="146">
        <v>0.9988236799704402</v>
      </c>
      <c r="K31" s="146">
        <v>0.5660283327525147</v>
      </c>
      <c r="L31" s="146">
        <v>0.37856148156919306</v>
      </c>
      <c r="M31" s="146">
        <v>0</v>
      </c>
      <c r="N31" s="146">
        <v>0</v>
      </c>
      <c r="O31" s="148">
        <v>-1.6070212668793313</v>
      </c>
      <c r="P31" s="148">
        <v>-35.535797548559344</v>
      </c>
      <c r="Q31" s="148">
        <v>-2.2230696863810766</v>
      </c>
      <c r="R31" s="148">
        <v>0</v>
      </c>
      <c r="S31" s="195">
        <v>1.7666960152633053</v>
      </c>
    </row>
    <row r="32" spans="1:19" ht="49.5" customHeight="1" thickBot="1">
      <c r="A32" s="65" t="s">
        <v>187</v>
      </c>
      <c r="B32" s="69" t="s">
        <v>188</v>
      </c>
      <c r="C32" s="146" t="e">
        <v>#DIV/0!</v>
      </c>
      <c r="D32" s="146" t="e">
        <v>#DIV/0!</v>
      </c>
      <c r="E32" s="147">
        <v>0</v>
      </c>
      <c r="F32" s="146" t="e">
        <v>#DIV/0!</v>
      </c>
      <c r="G32" s="148" t="e">
        <v>#DIV/0!</v>
      </c>
      <c r="H32" s="148" t="e">
        <v>#DIV/0!</v>
      </c>
      <c r="I32" s="146" t="e">
        <v>#DIV/0!</v>
      </c>
      <c r="J32" s="146" t="e">
        <v>#DIV/0!</v>
      </c>
      <c r="K32" s="146" t="e">
        <v>#DIV/0!</v>
      </c>
      <c r="L32" s="146" t="e">
        <v>#DIV/0!</v>
      </c>
      <c r="M32" s="146">
        <v>0</v>
      </c>
      <c r="N32" s="146">
        <v>0</v>
      </c>
      <c r="O32" s="148">
        <v>0</v>
      </c>
      <c r="P32" s="148">
        <v>0</v>
      </c>
      <c r="Q32" s="148" t="e">
        <v>#DIV/0!</v>
      </c>
      <c r="R32" s="148" t="e">
        <v>#DIV/0!</v>
      </c>
      <c r="S32" s="195" t="e">
        <v>#DIV/0!</v>
      </c>
    </row>
    <row r="33" spans="1:19" s="50" customFormat="1" ht="27" customHeight="1" thickBot="1">
      <c r="A33" s="54"/>
      <c r="B33" s="64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144"/>
    </row>
  </sheetData>
  <sheetProtection/>
  <mergeCells count="25">
    <mergeCell ref="S7:S8"/>
    <mergeCell ref="G7:G8"/>
    <mergeCell ref="H7:H8"/>
    <mergeCell ref="J7:J8"/>
    <mergeCell ref="L7:L8"/>
    <mergeCell ref="A3:S3"/>
    <mergeCell ref="G6:J6"/>
    <mergeCell ref="L6:N6"/>
    <mergeCell ref="A6:A8"/>
    <mergeCell ref="K6:K8"/>
    <mergeCell ref="A2:S2"/>
    <mergeCell ref="C6:C8"/>
    <mergeCell ref="D6:D8"/>
    <mergeCell ref="O6:O8"/>
    <mergeCell ref="P6:P8"/>
    <mergeCell ref="A4:S4"/>
    <mergeCell ref="E6:E8"/>
    <mergeCell ref="Q6:Q8"/>
    <mergeCell ref="F6:F8"/>
    <mergeCell ref="B6:B8"/>
    <mergeCell ref="R6:S6"/>
    <mergeCell ref="I7:I8"/>
    <mergeCell ref="M7:M8"/>
    <mergeCell ref="N7:N8"/>
    <mergeCell ref="R7:R8"/>
  </mergeCells>
  <printOptions/>
  <pageMargins left="0.2" right="0.21" top="0.2" bottom="0.22" header="0.2" footer="0.2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3">
      <selection activeCell="C19" sqref="C19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9.7109375" style="2" customWidth="1"/>
    <col min="4" max="4" width="11.57421875" style="2" customWidth="1"/>
    <col min="5" max="5" width="12.57421875" style="2" customWidth="1"/>
    <col min="6" max="6" width="9.57421875" style="2" customWidth="1"/>
    <col min="7" max="7" width="12.140625" style="2" customWidth="1"/>
    <col min="8" max="8" width="9.57421875" style="2" customWidth="1"/>
    <col min="9" max="9" width="11.57421875" style="2" customWidth="1"/>
    <col min="10" max="10" width="13.140625" style="2" customWidth="1"/>
    <col min="11" max="14" width="9.57421875" style="2" customWidth="1"/>
    <col min="15" max="15" width="10.8515625" style="2" customWidth="1"/>
    <col min="16" max="17" width="9.57421875" style="2" customWidth="1"/>
    <col min="18" max="18" width="10.140625" style="2" customWidth="1"/>
    <col min="19" max="19" width="13.1406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0.75" customHeight="1"/>
    <row r="2" spans="1:19" ht="28.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84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0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0.75" customHeight="1" thickBot="1">
      <c r="A5" s="25" t="s">
        <v>190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 t="s">
        <v>83</v>
      </c>
      <c r="S5" s="26"/>
    </row>
    <row r="6" spans="1:19" ht="3.75" customHeight="1">
      <c r="A6" s="496" t="s">
        <v>2</v>
      </c>
      <c r="B6" s="491" t="s">
        <v>3</v>
      </c>
      <c r="C6" s="582" t="s">
        <v>45</v>
      </c>
      <c r="D6" s="585" t="s">
        <v>46</v>
      </c>
      <c r="E6" s="603" t="s">
        <v>47</v>
      </c>
      <c r="F6" s="579" t="s">
        <v>48</v>
      </c>
      <c r="G6" s="588"/>
      <c r="H6" s="588"/>
      <c r="I6" s="588"/>
      <c r="J6" s="588"/>
      <c r="K6" s="595" t="s">
        <v>49</v>
      </c>
      <c r="L6" s="589"/>
      <c r="M6" s="590"/>
      <c r="N6" s="591"/>
      <c r="O6" s="600" t="s">
        <v>50</v>
      </c>
      <c r="P6" s="600" t="s">
        <v>65</v>
      </c>
      <c r="Q6" s="592" t="s">
        <v>52</v>
      </c>
      <c r="R6" s="598"/>
      <c r="S6" s="599"/>
    </row>
    <row r="7" spans="1:19" ht="282.75" customHeight="1">
      <c r="A7" s="496"/>
      <c r="B7" s="491"/>
      <c r="C7" s="583"/>
      <c r="D7" s="586"/>
      <c r="E7" s="604"/>
      <c r="F7" s="580"/>
      <c r="G7" s="461" t="s">
        <v>53</v>
      </c>
      <c r="H7" s="449" t="s">
        <v>54</v>
      </c>
      <c r="I7" s="449" t="s">
        <v>55</v>
      </c>
      <c r="J7" s="449" t="s">
        <v>56</v>
      </c>
      <c r="K7" s="596"/>
      <c r="L7" s="449" t="s">
        <v>57</v>
      </c>
      <c r="M7" s="449" t="s">
        <v>58</v>
      </c>
      <c r="N7" s="449" t="s">
        <v>59</v>
      </c>
      <c r="O7" s="601"/>
      <c r="P7" s="601"/>
      <c r="Q7" s="593"/>
      <c r="R7" s="457" t="s">
        <v>60</v>
      </c>
      <c r="S7" s="457" t="s">
        <v>61</v>
      </c>
    </row>
    <row r="8" spans="1:19" ht="148.5" customHeight="1" thickBot="1">
      <c r="A8" s="496"/>
      <c r="B8" s="491"/>
      <c r="C8" s="584"/>
      <c r="D8" s="587"/>
      <c r="E8" s="605"/>
      <c r="F8" s="581"/>
      <c r="G8" s="462"/>
      <c r="H8" s="450"/>
      <c r="I8" s="450"/>
      <c r="J8" s="450"/>
      <c r="K8" s="597"/>
      <c r="L8" s="450"/>
      <c r="M8" s="450"/>
      <c r="N8" s="450"/>
      <c r="O8" s="602"/>
      <c r="P8" s="602"/>
      <c r="Q8" s="594"/>
      <c r="R8" s="458"/>
      <c r="S8" s="458"/>
    </row>
    <row r="9" spans="1:19" s="33" customFormat="1" ht="15.75" customHeight="1" thickBot="1" thickTop="1">
      <c r="A9" s="90">
        <v>1</v>
      </c>
      <c r="B9" s="90">
        <v>2</v>
      </c>
      <c r="C9" s="82">
        <v>3</v>
      </c>
      <c r="D9" s="81">
        <v>4</v>
      </c>
      <c r="E9" s="80">
        <v>5</v>
      </c>
      <c r="F9" s="81">
        <v>6</v>
      </c>
      <c r="G9" s="80">
        <v>7</v>
      </c>
      <c r="H9" s="80">
        <v>8</v>
      </c>
      <c r="I9" s="80">
        <v>9</v>
      </c>
      <c r="J9" s="80">
        <v>10</v>
      </c>
      <c r="K9" s="81">
        <v>11</v>
      </c>
      <c r="L9" s="80">
        <v>12</v>
      </c>
      <c r="M9" s="80">
        <v>13</v>
      </c>
      <c r="N9" s="80">
        <v>14</v>
      </c>
      <c r="O9" s="81">
        <v>15</v>
      </c>
      <c r="P9" s="83">
        <v>16</v>
      </c>
      <c r="Q9" s="81">
        <v>17</v>
      </c>
      <c r="R9" s="80">
        <v>18</v>
      </c>
      <c r="S9" s="80">
        <v>19</v>
      </c>
    </row>
    <row r="10" spans="1:19" ht="32.25" customHeight="1">
      <c r="A10" s="52" t="s">
        <v>23</v>
      </c>
      <c r="B10" s="38" t="s">
        <v>91</v>
      </c>
      <c r="C10" s="46">
        <v>0.31390275344593926</v>
      </c>
      <c r="D10" s="46">
        <v>1.5894952566687601</v>
      </c>
      <c r="E10" s="47">
        <v>35668</v>
      </c>
      <c r="F10" s="46">
        <v>0.3708694657599767</v>
      </c>
      <c r="G10" s="48">
        <v>715.1205107409487</v>
      </c>
      <c r="H10" s="48">
        <v>87.73187538746883</v>
      </c>
      <c r="I10" s="46">
        <v>0.5561779716511197</v>
      </c>
      <c r="J10" s="46">
        <v>0.922915812030056</v>
      </c>
      <c r="K10" s="46">
        <v>1.2531554004208156</v>
      </c>
      <c r="L10" s="46">
        <v>0.6347606723275562</v>
      </c>
      <c r="M10" s="46">
        <v>0.09039404081307027</v>
      </c>
      <c r="N10" s="46">
        <v>0.7793173069456308</v>
      </c>
      <c r="O10" s="48">
        <v>5.376676149998778</v>
      </c>
      <c r="P10" s="48">
        <v>46.354126221670015</v>
      </c>
      <c r="Q10" s="48">
        <v>9.57135625327845</v>
      </c>
      <c r="R10" s="48">
        <v>59.48042704626334</v>
      </c>
      <c r="S10" s="48">
        <v>0.7979856286492442</v>
      </c>
    </row>
    <row r="11" spans="1:19" ht="35.25" customHeight="1">
      <c r="A11" s="52" t="s">
        <v>24</v>
      </c>
      <c r="B11" s="38" t="s">
        <v>92</v>
      </c>
      <c r="C11" s="46">
        <v>0.0032937738044178945</v>
      </c>
      <c r="D11" s="46">
        <v>3.0402752131001027</v>
      </c>
      <c r="E11" s="47">
        <v>158884.8</v>
      </c>
      <c r="F11" s="46">
        <v>0.6710824086940729</v>
      </c>
      <c r="G11" s="48">
        <v>248.32373848512623</v>
      </c>
      <c r="H11" s="48">
        <v>71.2910752408366</v>
      </c>
      <c r="I11" s="46">
        <v>0.9055712847420909</v>
      </c>
      <c r="J11" s="46">
        <v>0.9055712847420909</v>
      </c>
      <c r="K11" s="46">
        <v>9.589998998384575</v>
      </c>
      <c r="L11" s="46">
        <v>1.270244798349732</v>
      </c>
      <c r="M11" s="46">
        <v>0.015316937362574091</v>
      </c>
      <c r="N11" s="46">
        <v>0.05222081591413475</v>
      </c>
      <c r="O11" s="48">
        <v>-0.10120821209683342</v>
      </c>
      <c r="P11" s="48">
        <v>-0.34505432044276785</v>
      </c>
      <c r="Q11" s="48">
        <v>-0.11274568550247151</v>
      </c>
      <c r="R11" s="48">
        <v>-6.6076010955120115</v>
      </c>
      <c r="S11" s="48">
        <v>0.10427529764794022</v>
      </c>
    </row>
    <row r="12" spans="1:19" ht="34.5" customHeight="1">
      <c r="A12" s="52" t="s">
        <v>25</v>
      </c>
      <c r="B12" s="53" t="s">
        <v>93</v>
      </c>
      <c r="C12" s="46">
        <v>0.07756650294217769</v>
      </c>
      <c r="D12" s="46">
        <v>0.80795603754316</v>
      </c>
      <c r="E12" s="47">
        <v>-3949</v>
      </c>
      <c r="F12" s="46">
        <v>-0.237691103888287</v>
      </c>
      <c r="G12" s="48">
        <v>11880.727097628507</v>
      </c>
      <c r="H12" s="48">
        <v>99.16532611764612</v>
      </c>
      <c r="I12" s="46">
        <v>0.2195087917946584</v>
      </c>
      <c r="J12" s="46">
        <v>0.9852146410213065</v>
      </c>
      <c r="K12" s="46">
        <v>0.28287578750624365</v>
      </c>
      <c r="L12" s="46">
        <v>0.22235726473556436</v>
      </c>
      <c r="M12" s="46">
        <v>0.040348265671252825</v>
      </c>
      <c r="N12" s="46">
        <v>0.9609150583159327</v>
      </c>
      <c r="O12" s="48">
        <v>0.017390032266018086</v>
      </c>
      <c r="P12" s="48">
        <v>0.4141527173724952</v>
      </c>
      <c r="Q12" s="48">
        <v>0.08179483849506611</v>
      </c>
      <c r="R12" s="48">
        <v>0.4309982591992317</v>
      </c>
      <c r="S12" s="48">
        <v>3.5351205163783344</v>
      </c>
    </row>
    <row r="13" spans="1:19" ht="36.75" customHeight="1">
      <c r="A13" s="52" t="s">
        <v>26</v>
      </c>
      <c r="B13" s="38" t="s">
        <v>98</v>
      </c>
      <c r="C13" s="46">
        <v>0.013400310619297223</v>
      </c>
      <c r="D13" s="46">
        <v>1.6393564356435644</v>
      </c>
      <c r="E13" s="47">
        <v>131733</v>
      </c>
      <c r="F13" s="46">
        <v>0.39000452966933413</v>
      </c>
      <c r="G13" s="48">
        <v>183.64818976057884</v>
      </c>
      <c r="H13" s="48">
        <v>64.74505968664641</v>
      </c>
      <c r="I13" s="46">
        <v>0.28306823910563444</v>
      </c>
      <c r="J13" s="46">
        <v>0.7849464610207633</v>
      </c>
      <c r="K13" s="46">
        <v>0.3948328900263946</v>
      </c>
      <c r="L13" s="46">
        <v>0.4372043835863772</v>
      </c>
      <c r="M13" s="46">
        <v>0.03291248744501152</v>
      </c>
      <c r="N13" s="46">
        <v>0.0728343946474258</v>
      </c>
      <c r="O13" s="48">
        <v>-3.7704718341552583</v>
      </c>
      <c r="P13" s="48">
        <v>-8.34394647425809</v>
      </c>
      <c r="Q13" s="48">
        <v>-9.530095426321147</v>
      </c>
      <c r="R13" s="48">
        <v>-114.56052479943264</v>
      </c>
      <c r="S13" s="48">
        <v>2.532717069069778</v>
      </c>
    </row>
    <row r="14" spans="1:19" ht="33.75" customHeight="1">
      <c r="A14" s="52" t="s">
        <v>27</v>
      </c>
      <c r="B14" s="38" t="s">
        <v>99</v>
      </c>
      <c r="C14" s="46">
        <v>27.16819538070505</v>
      </c>
      <c r="D14" s="46">
        <v>35.849044093269974</v>
      </c>
      <c r="E14" s="47">
        <v>315349</v>
      </c>
      <c r="F14" s="46">
        <v>0.972105253423264</v>
      </c>
      <c r="G14" s="48">
        <v>281.37935498985814</v>
      </c>
      <c r="H14" s="48">
        <v>73.77938824122788</v>
      </c>
      <c r="I14" s="46">
        <v>0.8747545843918503</v>
      </c>
      <c r="J14" s="46">
        <v>0.9926858267990207</v>
      </c>
      <c r="K14" s="46">
        <v>6.984324177809903</v>
      </c>
      <c r="L14" s="46">
        <v>1.1856354535385505</v>
      </c>
      <c r="M14" s="46">
        <v>0.011922851138770962</v>
      </c>
      <c r="N14" s="46">
        <v>0.04264675227057286</v>
      </c>
      <c r="O14" s="48">
        <v>-0.4053973574728388</v>
      </c>
      <c r="P14" s="48">
        <v>-1.450062612881973</v>
      </c>
      <c r="Q14" s="48">
        <v>-0.44029254274718527</v>
      </c>
      <c r="R14" s="48">
        <v>-34.00171257314115</v>
      </c>
      <c r="S14" s="48">
        <v>0.14317777562174575</v>
      </c>
    </row>
    <row r="15" spans="1:19" ht="26.25" customHeight="1">
      <c r="A15" s="52" t="s">
        <v>28</v>
      </c>
      <c r="B15" s="38" t="s">
        <v>100</v>
      </c>
      <c r="C15" s="46">
        <v>0.08970699598066056</v>
      </c>
      <c r="D15" s="46">
        <v>1.4031572202481506</v>
      </c>
      <c r="E15" s="47">
        <v>6921</v>
      </c>
      <c r="F15" s="46">
        <v>0.28732148787778145</v>
      </c>
      <c r="G15" s="48">
        <v>696.2470939887081</v>
      </c>
      <c r="H15" s="48">
        <v>87.44108446298227</v>
      </c>
      <c r="I15" s="46">
        <v>0.4832012513034411</v>
      </c>
      <c r="J15" s="46">
        <v>0.910495307612096</v>
      </c>
      <c r="K15" s="46">
        <v>0.9349892052218478</v>
      </c>
      <c r="L15" s="46">
        <v>0.5526020797557718</v>
      </c>
      <c r="M15" s="46">
        <v>0.12230438801587733</v>
      </c>
      <c r="N15" s="46">
        <v>1.3886282257068774</v>
      </c>
      <c r="O15" s="48">
        <v>-1.6774509270838998</v>
      </c>
      <c r="P15" s="48">
        <v>-19.045561180392642</v>
      </c>
      <c r="Q15" s="48">
        <v>-3.32872957983556</v>
      </c>
      <c r="R15" s="48">
        <v>-13.715378117636599</v>
      </c>
      <c r="S15" s="48">
        <v>1.0695310645460627</v>
      </c>
    </row>
    <row r="16" spans="1:19" ht="33.75" customHeight="1">
      <c r="A16" s="52" t="s">
        <v>29</v>
      </c>
      <c r="B16" s="38" t="s">
        <v>94</v>
      </c>
      <c r="C16" s="46">
        <v>0.004936084039994937</v>
      </c>
      <c r="D16" s="46">
        <v>0.9369278150445092</v>
      </c>
      <c r="E16" s="47">
        <v>-1495</v>
      </c>
      <c r="F16" s="46">
        <v>-0.06731808357348704</v>
      </c>
      <c r="G16" s="48">
        <v>2812.599063400576</v>
      </c>
      <c r="H16" s="48">
        <v>96.56664038464513</v>
      </c>
      <c r="I16" s="46">
        <v>0.9633535859499405</v>
      </c>
      <c r="J16" s="46">
        <v>0.9633535859499405</v>
      </c>
      <c r="K16" s="46">
        <v>26.28890857697338</v>
      </c>
      <c r="L16" s="46">
        <v>0.9976049514746519</v>
      </c>
      <c r="M16" s="46">
        <v>0.0816105301518867</v>
      </c>
      <c r="N16" s="46">
        <v>2.301227902116172</v>
      </c>
      <c r="O16" s="48">
        <v>1.0868021025713879</v>
      </c>
      <c r="P16" s="48">
        <v>30.645301750413655</v>
      </c>
      <c r="Q16" s="48">
        <v>1.1294665926313459</v>
      </c>
      <c r="R16" s="48">
        <v>13.31693472090823</v>
      </c>
      <c r="S16" s="48">
        <v>0.03803885570494571</v>
      </c>
    </row>
    <row r="17" spans="1:19" ht="27" customHeight="1">
      <c r="A17" s="52" t="s">
        <v>30</v>
      </c>
      <c r="B17" s="38" t="s">
        <v>95</v>
      </c>
      <c r="C17" s="46">
        <v>0.9376574235348083</v>
      </c>
      <c r="D17" s="46">
        <v>1.0821238689583235</v>
      </c>
      <c r="E17" s="47">
        <v>50309</v>
      </c>
      <c r="F17" s="46">
        <v>0.07589137557549464</v>
      </c>
      <c r="G17" s="48">
        <v>8.77059863510472</v>
      </c>
      <c r="H17" s="48">
        <v>8.063390976202726</v>
      </c>
      <c r="I17" s="46">
        <v>0.1504682760810985</v>
      </c>
      <c r="J17" s="46">
        <v>0.1504682760810985</v>
      </c>
      <c r="K17" s="46">
        <v>0.17710606775394672</v>
      </c>
      <c r="L17" s="46">
        <v>1.8660669751122272</v>
      </c>
      <c r="M17" s="46">
        <v>0.1159640925438224</v>
      </c>
      <c r="N17" s="46">
        <v>0.12448466284897164</v>
      </c>
      <c r="O17" s="48">
        <v>1.8053408093336731</v>
      </c>
      <c r="P17" s="48">
        <v>1.9379899160808294</v>
      </c>
      <c r="Q17" s="48">
        <v>14.690077883773444</v>
      </c>
      <c r="R17" s="48">
        <v>15.56810189888255</v>
      </c>
      <c r="S17" s="48">
        <v>5.6463339324392825</v>
      </c>
    </row>
    <row r="18" spans="1:19" ht="31.5" customHeight="1">
      <c r="A18" s="52" t="s">
        <v>31</v>
      </c>
      <c r="B18" s="38" t="s">
        <v>96</v>
      </c>
      <c r="C18" s="46">
        <v>0.5657866386139241</v>
      </c>
      <c r="D18" s="46">
        <v>2.2687106300460083</v>
      </c>
      <c r="E18" s="47">
        <v>100100</v>
      </c>
      <c r="F18" s="46">
        <v>0.5592210012346438</v>
      </c>
      <c r="G18" s="48">
        <v>681.3350912574931</v>
      </c>
      <c r="H18" s="48">
        <v>87.20139398333455</v>
      </c>
      <c r="I18" s="46">
        <v>0.7027739524747209</v>
      </c>
      <c r="J18" s="46">
        <v>0.9435864325438194</v>
      </c>
      <c r="K18" s="46">
        <v>2.364442680330531</v>
      </c>
      <c r="L18" s="46">
        <v>0.8059205482529684</v>
      </c>
      <c r="M18" s="46">
        <v>0.08148361106157816</v>
      </c>
      <c r="N18" s="46">
        <v>0.7548902599372914</v>
      </c>
      <c r="O18" s="48">
        <v>0.36056756274814494</v>
      </c>
      <c r="P18" s="48">
        <v>3.34041333737905</v>
      </c>
      <c r="Q18" s="48">
        <v>0.5040253864381155</v>
      </c>
      <c r="R18" s="48">
        <v>4.425031709452097</v>
      </c>
      <c r="S18" s="48">
        <v>0.4229326463774574</v>
      </c>
    </row>
    <row r="19" spans="1:19" ht="28.5" customHeight="1">
      <c r="A19" s="52" t="s">
        <v>32</v>
      </c>
      <c r="B19" s="38" t="s">
        <v>97</v>
      </c>
      <c r="C19" s="46">
        <v>0.05262380196321578</v>
      </c>
      <c r="D19" s="46">
        <v>0.8384577051004207</v>
      </c>
      <c r="E19" s="47">
        <v>-55756</v>
      </c>
      <c r="F19" s="46">
        <v>-0.19266600320672306</v>
      </c>
      <c r="G19" s="48">
        <v>976.9616990103389</v>
      </c>
      <c r="H19" s="48">
        <v>90.71461871931994</v>
      </c>
      <c r="I19" s="46">
        <v>0.8286609938908568</v>
      </c>
      <c r="J19" s="46">
        <v>0.8892563786642025</v>
      </c>
      <c r="K19" s="46">
        <v>4.836382635271029</v>
      </c>
      <c r="L19" s="46">
        <v>0.9134809137787298</v>
      </c>
      <c r="M19" s="46">
        <v>0.0731288960068379</v>
      </c>
      <c r="N19" s="46">
        <v>0.7111277426892045</v>
      </c>
      <c r="O19" s="48">
        <v>-4.979661649565912</v>
      </c>
      <c r="P19" s="48">
        <v>-48.42375232740681</v>
      </c>
      <c r="Q19" s="48">
        <v>-6.16288461642708</v>
      </c>
      <c r="R19" s="48">
        <v>-68.0943091100444</v>
      </c>
      <c r="S19" s="48">
        <v>0.206766105044532</v>
      </c>
    </row>
    <row r="20" spans="1:19" ht="60.75" customHeight="1">
      <c r="A20" s="52" t="s">
        <v>33</v>
      </c>
      <c r="B20" s="38" t="s">
        <v>162</v>
      </c>
      <c r="C20" s="46" t="e">
        <v>#DIV/0!</v>
      </c>
      <c r="D20" s="46" t="e">
        <v>#DIV/0!</v>
      </c>
      <c r="E20" s="47">
        <v>0</v>
      </c>
      <c r="F20" s="46" t="e">
        <v>#DIV/0!</v>
      </c>
      <c r="G20" s="48" t="e">
        <v>#DIV/0!</v>
      </c>
      <c r="H20" s="48" t="e">
        <v>#DIV/0!</v>
      </c>
      <c r="I20" s="46" t="e">
        <v>#DIV/0!</v>
      </c>
      <c r="J20" s="46" t="e">
        <v>#DIV/0!</v>
      </c>
      <c r="K20" s="46" t="e">
        <v>#DIV/0!</v>
      </c>
      <c r="L20" s="46" t="e">
        <v>#DIV/0!</v>
      </c>
      <c r="M20" s="46">
        <v>0</v>
      </c>
      <c r="N20" s="46">
        <v>0</v>
      </c>
      <c r="O20" s="48">
        <v>0</v>
      </c>
      <c r="P20" s="48">
        <v>0</v>
      </c>
      <c r="Q20" s="48" t="e">
        <v>#DIV/0!</v>
      </c>
      <c r="R20" s="48" t="e">
        <v>#DIV/0!</v>
      </c>
      <c r="S20" s="48" t="e">
        <v>#DIV/0!</v>
      </c>
    </row>
    <row r="21" spans="1:19" ht="46.5" customHeight="1">
      <c r="A21" s="52" t="s">
        <v>34</v>
      </c>
      <c r="B21" s="38" t="s">
        <v>163</v>
      </c>
      <c r="C21" s="46" t="e">
        <v>#DIV/0!</v>
      </c>
      <c r="D21" s="46" t="e">
        <v>#DIV/0!</v>
      </c>
      <c r="E21" s="47">
        <v>0</v>
      </c>
      <c r="F21" s="46" t="e">
        <v>#DIV/0!</v>
      </c>
      <c r="G21" s="48" t="e">
        <v>#DIV/0!</v>
      </c>
      <c r="H21" s="48" t="e">
        <v>#DIV/0!</v>
      </c>
      <c r="I21" s="46" t="e">
        <v>#DIV/0!</v>
      </c>
      <c r="J21" s="46" t="e">
        <v>#DIV/0!</v>
      </c>
      <c r="K21" s="46" t="e">
        <v>#DIV/0!</v>
      </c>
      <c r="L21" s="46" t="e">
        <v>#DIV/0!</v>
      </c>
      <c r="M21" s="46" t="e">
        <v>#DIV/0!</v>
      </c>
      <c r="N21" s="46" t="e">
        <v>#DIV/0!</v>
      </c>
      <c r="O21" s="48" t="e">
        <v>#DIV/0!</v>
      </c>
      <c r="P21" s="48" t="e">
        <v>#DIV/0!</v>
      </c>
      <c r="Q21" s="48" t="e">
        <v>#DIV/0!</v>
      </c>
      <c r="R21" s="48" t="e">
        <v>#DIV/0!</v>
      </c>
      <c r="S21" s="48" t="e">
        <v>#DIV/0!</v>
      </c>
    </row>
  </sheetData>
  <sheetProtection/>
  <mergeCells count="25">
    <mergeCell ref="A2:S2"/>
    <mergeCell ref="A3:S3"/>
    <mergeCell ref="A4:S4"/>
    <mergeCell ref="R6:S6"/>
    <mergeCell ref="O6:O8"/>
    <mergeCell ref="P6:P8"/>
    <mergeCell ref="N7:N8"/>
    <mergeCell ref="H7:H8"/>
    <mergeCell ref="I7:I8"/>
    <mergeCell ref="E6:E8"/>
    <mergeCell ref="S7:S8"/>
    <mergeCell ref="G6:J6"/>
    <mergeCell ref="L6:N6"/>
    <mergeCell ref="G7:G8"/>
    <mergeCell ref="J7:J8"/>
    <mergeCell ref="L7:L8"/>
    <mergeCell ref="M7:M8"/>
    <mergeCell ref="Q6:Q8"/>
    <mergeCell ref="K6:K8"/>
    <mergeCell ref="F6:F8"/>
    <mergeCell ref="A6:A8"/>
    <mergeCell ref="B6:B8"/>
    <mergeCell ref="C6:C8"/>
    <mergeCell ref="D6:D8"/>
    <mergeCell ref="R7:R8"/>
  </mergeCells>
  <printOptions/>
  <pageMargins left="0.2" right="0.2" top="0.26" bottom="0.22" header="0.5" footer="0.22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0">
      <selection activeCell="A13" sqref="A13:IV13"/>
    </sheetView>
  </sheetViews>
  <sheetFormatPr defaultColWidth="9.140625" defaultRowHeight="12.75"/>
  <cols>
    <col min="1" max="1" width="4.421875" style="2" customWidth="1"/>
    <col min="2" max="2" width="28.140625" style="2" customWidth="1"/>
    <col min="3" max="3" width="5.28125" style="2" customWidth="1"/>
    <col min="4" max="4" width="13.28125" style="2" customWidth="1"/>
    <col min="5" max="5" width="12.421875" style="2" customWidth="1"/>
    <col min="6" max="6" width="9.28125" style="2" customWidth="1"/>
    <col min="7" max="7" width="9.421875" style="2" customWidth="1"/>
    <col min="8" max="8" width="7.8515625" style="2" customWidth="1"/>
    <col min="9" max="9" width="10.421875" style="2" customWidth="1"/>
    <col min="10" max="10" width="10.8515625" style="2" customWidth="1"/>
    <col min="11" max="11" width="11.421875" style="2" customWidth="1"/>
    <col min="12" max="12" width="8.00390625" style="2" customWidth="1"/>
    <col min="13" max="13" width="12.7109375" style="2" customWidth="1"/>
    <col min="14" max="14" width="9.00390625" style="2" customWidth="1"/>
    <col min="15" max="15" width="7.7109375" style="2" customWidth="1"/>
    <col min="16" max="16" width="9.28125" style="2" customWidth="1"/>
    <col min="17" max="17" width="13.57421875" style="2" customWidth="1"/>
    <col min="18" max="18" width="6.8515625" style="2" customWidth="1"/>
    <col min="19" max="19" width="9.421875" style="2" customWidth="1"/>
    <col min="20" max="20" width="6.8515625" style="2" customWidth="1"/>
    <col min="21" max="21" width="11.7109375" style="2" customWidth="1"/>
    <col min="22" max="22" width="7.8515625" style="2" customWidth="1"/>
    <col min="23" max="23" width="9.00390625" style="2" customWidth="1"/>
    <col min="24" max="24" width="5.8515625" style="2" customWidth="1"/>
    <col min="25" max="25" width="7.140625" style="2" customWidth="1"/>
    <col min="26" max="26" width="3.00390625" style="2" customWidth="1"/>
    <col min="27" max="27" width="10.8515625" style="2" bestFit="1" customWidth="1"/>
    <col min="28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8" thickBot="1">
      <c r="B5" s="4" t="s">
        <v>190</v>
      </c>
      <c r="X5" s="27" t="s">
        <v>109</v>
      </c>
    </row>
    <row r="6" spans="1:25" ht="27.75" customHeight="1" thickTop="1">
      <c r="A6" s="482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9" t="s">
        <v>118</v>
      </c>
      <c r="W6" s="408" t="s">
        <v>119</v>
      </c>
      <c r="X6" s="399" t="s">
        <v>126</v>
      </c>
      <c r="Y6" s="408" t="s">
        <v>123</v>
      </c>
    </row>
    <row r="7" spans="1:25" ht="239.25" customHeight="1">
      <c r="A7" s="483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400"/>
      <c r="W7" s="409"/>
      <c r="X7" s="400"/>
      <c r="Y7" s="409"/>
    </row>
    <row r="8" spans="1:25" ht="148.5" customHeight="1" thickBot="1">
      <c r="A8" s="484"/>
      <c r="B8" s="485"/>
      <c r="C8" s="420"/>
      <c r="D8" s="412"/>
      <c r="E8" s="405"/>
      <c r="F8" s="412"/>
      <c r="G8" s="403"/>
      <c r="H8" s="405"/>
      <c r="I8" s="412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401"/>
      <c r="W8" s="409"/>
      <c r="X8" s="401"/>
      <c r="Y8" s="409"/>
    </row>
    <row r="9" spans="1:31" s="33" customFormat="1" ht="15.75" customHeight="1" thickBot="1" thickTop="1">
      <c r="A9" s="18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2">
        <v>7</v>
      </c>
      <c r="H9" s="22">
        <v>8</v>
      </c>
      <c r="I9" s="21">
        <v>9</v>
      </c>
      <c r="J9" s="22">
        <v>10</v>
      </c>
      <c r="K9" s="22">
        <v>11</v>
      </c>
      <c r="L9" s="22">
        <v>12</v>
      </c>
      <c r="M9" s="21">
        <v>13</v>
      </c>
      <c r="N9" s="21">
        <v>14</v>
      </c>
      <c r="O9" s="22">
        <v>15</v>
      </c>
      <c r="P9" s="22">
        <v>16</v>
      </c>
      <c r="Q9" s="19">
        <v>17</v>
      </c>
      <c r="R9" s="21">
        <v>18</v>
      </c>
      <c r="S9" s="19">
        <v>19</v>
      </c>
      <c r="T9" s="21">
        <v>20</v>
      </c>
      <c r="U9" s="19">
        <v>21</v>
      </c>
      <c r="V9" s="73">
        <v>22</v>
      </c>
      <c r="W9" s="19">
        <v>23</v>
      </c>
      <c r="X9" s="73">
        <v>24</v>
      </c>
      <c r="Y9" s="19">
        <v>25</v>
      </c>
      <c r="Z9" s="98"/>
      <c r="AA9" s="33" t="s">
        <v>127</v>
      </c>
      <c r="AB9" s="33" t="s">
        <v>128</v>
      </c>
      <c r="AC9" s="33" t="s">
        <v>129</v>
      </c>
      <c r="AE9" s="33" t="s">
        <v>130</v>
      </c>
    </row>
    <row r="10" spans="1:31" ht="40.5" customHeight="1">
      <c r="A10" s="258" t="s">
        <v>23</v>
      </c>
      <c r="B10" s="259" t="s">
        <v>131</v>
      </c>
      <c r="C10" s="59">
        <v>100</v>
      </c>
      <c r="D10" s="315">
        <v>8644961</v>
      </c>
      <c r="E10" s="315">
        <v>567898</v>
      </c>
      <c r="F10" s="315">
        <v>952</v>
      </c>
      <c r="G10" s="315">
        <v>0</v>
      </c>
      <c r="H10" s="315">
        <v>15</v>
      </c>
      <c r="I10" s="315">
        <v>40546</v>
      </c>
      <c r="J10" s="315">
        <v>19380</v>
      </c>
      <c r="K10" s="316">
        <v>-569889</v>
      </c>
      <c r="L10" s="315">
        <v>0</v>
      </c>
      <c r="M10" s="315">
        <v>8579845</v>
      </c>
      <c r="N10" s="315">
        <v>25522</v>
      </c>
      <c r="O10" s="315">
        <v>0</v>
      </c>
      <c r="P10" s="315">
        <v>29</v>
      </c>
      <c r="Q10" s="315">
        <v>8645913</v>
      </c>
      <c r="R10" s="315">
        <v>0</v>
      </c>
      <c r="S10" s="315">
        <v>2099</v>
      </c>
      <c r="T10" s="315">
        <v>1</v>
      </c>
      <c r="U10" s="315">
        <v>4000</v>
      </c>
      <c r="V10" s="317">
        <v>0</v>
      </c>
      <c r="W10" s="315">
        <v>1901</v>
      </c>
      <c r="X10" s="317">
        <v>0</v>
      </c>
      <c r="Y10" s="318">
        <v>0</v>
      </c>
      <c r="Z10" s="260"/>
      <c r="AA10" s="43"/>
      <c r="AB10" s="43"/>
      <c r="AC10" s="43"/>
      <c r="AD10" s="43"/>
      <c r="AE10" s="43"/>
    </row>
    <row r="11" spans="1:31" ht="51.75" customHeight="1">
      <c r="A11" s="261" t="s">
        <v>24</v>
      </c>
      <c r="B11" s="262" t="s">
        <v>145</v>
      </c>
      <c r="C11" s="62">
        <v>100</v>
      </c>
      <c r="D11" s="292">
        <v>55792</v>
      </c>
      <c r="E11" s="292">
        <v>4556</v>
      </c>
      <c r="F11" s="292">
        <v>8826</v>
      </c>
      <c r="G11" s="292">
        <v>8764</v>
      </c>
      <c r="H11" s="292">
        <v>55</v>
      </c>
      <c r="I11" s="292">
        <v>10309</v>
      </c>
      <c r="J11" s="292">
        <v>13604</v>
      </c>
      <c r="K11" s="292">
        <v>-3295</v>
      </c>
      <c r="L11" s="292">
        <v>0</v>
      </c>
      <c r="M11" s="292">
        <v>51236</v>
      </c>
      <c r="N11" s="292">
        <v>3073</v>
      </c>
      <c r="O11" s="292">
        <v>0</v>
      </c>
      <c r="P11" s="292">
        <v>997</v>
      </c>
      <c r="Q11" s="292">
        <v>64618</v>
      </c>
      <c r="R11" s="292">
        <v>0</v>
      </c>
      <c r="S11" s="292">
        <v>1974</v>
      </c>
      <c r="T11" s="292">
        <v>2</v>
      </c>
      <c r="U11" s="292">
        <v>6300</v>
      </c>
      <c r="V11" s="319">
        <v>0</v>
      </c>
      <c r="W11" s="292">
        <v>4326</v>
      </c>
      <c r="X11" s="319">
        <v>0</v>
      </c>
      <c r="Y11" s="310">
        <v>0</v>
      </c>
      <c r="Z11" s="263"/>
      <c r="AA11" s="43"/>
      <c r="AB11" s="43"/>
      <c r="AC11" s="43"/>
      <c r="AD11" s="43"/>
      <c r="AE11" s="43"/>
    </row>
    <row r="12" spans="1:31" ht="40.5" customHeight="1" thickBot="1">
      <c r="A12" s="264" t="s">
        <v>25</v>
      </c>
      <c r="B12" s="265" t="s">
        <v>101</v>
      </c>
      <c r="C12" s="62">
        <v>100</v>
      </c>
      <c r="D12" s="292">
        <v>271471</v>
      </c>
      <c r="E12" s="292">
        <v>261471</v>
      </c>
      <c r="F12" s="292">
        <v>8803</v>
      </c>
      <c r="G12" s="292">
        <v>0</v>
      </c>
      <c r="H12" s="292">
        <v>303</v>
      </c>
      <c r="I12" s="292">
        <v>82965</v>
      </c>
      <c r="J12" s="292">
        <v>82387</v>
      </c>
      <c r="K12" s="292">
        <v>-23120</v>
      </c>
      <c r="L12" s="292">
        <v>0</v>
      </c>
      <c r="M12" s="292">
        <v>194532</v>
      </c>
      <c r="N12" s="292">
        <v>2777</v>
      </c>
      <c r="O12" s="292">
        <v>0</v>
      </c>
      <c r="P12" s="292">
        <v>2777</v>
      </c>
      <c r="Q12" s="292">
        <v>280274</v>
      </c>
      <c r="R12" s="292">
        <v>0</v>
      </c>
      <c r="S12" s="292">
        <v>-212</v>
      </c>
      <c r="T12" s="292">
        <v>2</v>
      </c>
      <c r="U12" s="292">
        <v>2880</v>
      </c>
      <c r="V12" s="319">
        <v>0</v>
      </c>
      <c r="W12" s="292">
        <v>3092</v>
      </c>
      <c r="X12" s="319">
        <v>0</v>
      </c>
      <c r="Y12" s="310">
        <v>0</v>
      </c>
      <c r="Z12" s="263"/>
      <c r="AA12" s="43"/>
      <c r="AB12" s="43"/>
      <c r="AC12" s="43"/>
      <c r="AD12" s="43"/>
      <c r="AE12" s="43"/>
    </row>
    <row r="13" spans="1:26" ht="20.25" customHeight="1" thickBot="1">
      <c r="A13" s="266"/>
      <c r="B13" s="386" t="s">
        <v>66</v>
      </c>
      <c r="C13" s="387"/>
      <c r="D13" s="388">
        <f aca="true" t="shared" si="0" ref="D13:X13">SUM(D10:D12)</f>
        <v>8972224</v>
      </c>
      <c r="E13" s="388">
        <f t="shared" si="0"/>
        <v>833925</v>
      </c>
      <c r="F13" s="388">
        <f t="shared" si="0"/>
        <v>18581</v>
      </c>
      <c r="G13" s="388">
        <f t="shared" si="0"/>
        <v>8764</v>
      </c>
      <c r="H13" s="388">
        <f t="shared" si="0"/>
        <v>373</v>
      </c>
      <c r="I13" s="388">
        <f t="shared" si="0"/>
        <v>133820</v>
      </c>
      <c r="J13" s="388">
        <f t="shared" si="0"/>
        <v>115371</v>
      </c>
      <c r="K13" s="388">
        <f t="shared" si="0"/>
        <v>-596304</v>
      </c>
      <c r="L13" s="388">
        <f t="shared" si="0"/>
        <v>0</v>
      </c>
      <c r="M13" s="388">
        <f t="shared" si="0"/>
        <v>8825613</v>
      </c>
      <c r="N13" s="388">
        <f t="shared" si="0"/>
        <v>31372</v>
      </c>
      <c r="O13" s="388">
        <f t="shared" si="0"/>
        <v>0</v>
      </c>
      <c r="P13" s="388">
        <f t="shared" si="0"/>
        <v>3803</v>
      </c>
      <c r="Q13" s="388">
        <f t="shared" si="0"/>
        <v>8990805</v>
      </c>
      <c r="R13" s="388">
        <f t="shared" si="0"/>
        <v>0</v>
      </c>
      <c r="S13" s="388">
        <f t="shared" si="0"/>
        <v>3861</v>
      </c>
      <c r="T13" s="388">
        <f t="shared" si="0"/>
        <v>5</v>
      </c>
      <c r="U13" s="388">
        <f t="shared" si="0"/>
        <v>13180</v>
      </c>
      <c r="V13" s="389">
        <f t="shared" si="0"/>
        <v>0</v>
      </c>
      <c r="W13" s="388">
        <f t="shared" si="0"/>
        <v>9319</v>
      </c>
      <c r="X13" s="389">
        <f t="shared" si="0"/>
        <v>0</v>
      </c>
      <c r="Y13" s="390"/>
      <c r="Z13" s="267"/>
    </row>
    <row r="15" spans="1:5" ht="17.25">
      <c r="A15" s="63"/>
      <c r="B15" s="63"/>
      <c r="C15" s="63"/>
      <c r="D15" s="63"/>
      <c r="E15" s="63"/>
    </row>
    <row r="16" spans="1:5" ht="17.25">
      <c r="A16" s="63"/>
      <c r="B16" s="63"/>
      <c r="C16" s="63"/>
      <c r="D16" s="63"/>
      <c r="E16" s="63"/>
    </row>
    <row r="17" spans="1:5" ht="17.25">
      <c r="A17" s="63"/>
      <c r="B17" s="63"/>
      <c r="C17" s="63"/>
      <c r="D17" s="63"/>
      <c r="E17" s="63"/>
    </row>
  </sheetData>
  <sheetProtection/>
  <mergeCells count="32">
    <mergeCell ref="I6:I8"/>
    <mergeCell ref="J6:L6"/>
    <mergeCell ref="A6:A8"/>
    <mergeCell ref="L7:L8"/>
    <mergeCell ref="V6:V8"/>
    <mergeCell ref="E6:E8"/>
    <mergeCell ref="T6:T8"/>
    <mergeCell ref="Q6:Q8"/>
    <mergeCell ref="B6:B8"/>
    <mergeCell ref="C6:C8"/>
    <mergeCell ref="D6:D8"/>
    <mergeCell ref="O7:O8"/>
    <mergeCell ref="O6:P6"/>
    <mergeCell ref="W6:W8"/>
    <mergeCell ref="K7:K8"/>
    <mergeCell ref="G7:G8"/>
    <mergeCell ref="Q1:V1"/>
    <mergeCell ref="A2:V2"/>
    <mergeCell ref="A3:V3"/>
    <mergeCell ref="A4:V4"/>
    <mergeCell ref="R6:R8"/>
    <mergeCell ref="N6:N8"/>
    <mergeCell ref="P7:P8"/>
    <mergeCell ref="S6:S8"/>
    <mergeCell ref="F6:F8"/>
    <mergeCell ref="M6:M8"/>
    <mergeCell ref="X6:X8"/>
    <mergeCell ref="Y6:Y8"/>
    <mergeCell ref="H7:H8"/>
    <mergeCell ref="J7:J8"/>
    <mergeCell ref="U6:U8"/>
    <mergeCell ref="G6:H6"/>
  </mergeCells>
  <printOptions/>
  <pageMargins left="0.2" right="0.2" top="0.4" bottom="0.43" header="0.5" footer="0.5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8515625" style="2" customWidth="1"/>
    <col min="2" max="2" width="31.7109375" style="2" customWidth="1"/>
    <col min="3" max="3" width="11.8515625" style="2" customWidth="1"/>
    <col min="4" max="4" width="10.28125" style="2" customWidth="1"/>
    <col min="5" max="5" width="13.00390625" style="2" customWidth="1"/>
    <col min="6" max="6" width="14.57421875" style="2" customWidth="1"/>
    <col min="7" max="7" width="15.7109375" style="2" customWidth="1"/>
    <col min="8" max="8" width="12.00390625" style="2" customWidth="1"/>
    <col min="9" max="10" width="8.7109375" style="2" customWidth="1"/>
    <col min="11" max="11" width="11.28125" style="2" customWidth="1"/>
    <col min="12" max="13" width="10.421875" style="2" customWidth="1"/>
    <col min="14" max="14" width="10.7109375" style="2" customWidth="1"/>
    <col min="15" max="15" width="10.28125" style="2" customWidth="1"/>
    <col min="16" max="16" width="12.7109375" style="2" customWidth="1"/>
    <col min="17" max="17" width="10.28125" style="2" customWidth="1"/>
    <col min="18" max="18" width="13.57421875" style="2" customWidth="1"/>
    <col min="19" max="19" width="11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86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0.75" customHeight="1" thickBot="1">
      <c r="A5" s="25" t="s">
        <v>190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 t="s">
        <v>109</v>
      </c>
      <c r="S5" s="26"/>
    </row>
    <row r="6" spans="1:19" ht="0.75" customHeight="1">
      <c r="A6" s="451" t="s">
        <v>2</v>
      </c>
      <c r="B6" s="454" t="s">
        <v>3</v>
      </c>
      <c r="C6" s="459" t="s">
        <v>45</v>
      </c>
      <c r="D6" s="459" t="s">
        <v>46</v>
      </c>
      <c r="E6" s="459" t="s">
        <v>47</v>
      </c>
      <c r="F6" s="446" t="s">
        <v>48</v>
      </c>
      <c r="G6" s="609"/>
      <c r="H6" s="454"/>
      <c r="I6" s="454"/>
      <c r="J6" s="454"/>
      <c r="K6" s="459" t="s">
        <v>49</v>
      </c>
      <c r="L6" s="454"/>
      <c r="M6" s="454"/>
      <c r="N6" s="454"/>
      <c r="O6" s="459" t="s">
        <v>50</v>
      </c>
      <c r="P6" s="459" t="s">
        <v>51</v>
      </c>
      <c r="Q6" s="460" t="s">
        <v>52</v>
      </c>
      <c r="R6" s="610"/>
      <c r="S6" s="611"/>
    </row>
    <row r="7" spans="1:19" ht="239.25" customHeight="1">
      <c r="A7" s="452"/>
      <c r="B7" s="455"/>
      <c r="C7" s="449"/>
      <c r="D7" s="449"/>
      <c r="E7" s="449"/>
      <c r="F7" s="447"/>
      <c r="G7" s="612" t="s">
        <v>53</v>
      </c>
      <c r="H7" s="608" t="s">
        <v>54</v>
      </c>
      <c r="I7" s="608" t="s">
        <v>55</v>
      </c>
      <c r="J7" s="608" t="s">
        <v>56</v>
      </c>
      <c r="K7" s="449"/>
      <c r="L7" s="608" t="s">
        <v>57</v>
      </c>
      <c r="M7" s="608" t="s">
        <v>58</v>
      </c>
      <c r="N7" s="608" t="s">
        <v>59</v>
      </c>
      <c r="O7" s="449"/>
      <c r="P7" s="449"/>
      <c r="Q7" s="457"/>
      <c r="R7" s="606" t="s">
        <v>60</v>
      </c>
      <c r="S7" s="607" t="s">
        <v>61</v>
      </c>
    </row>
    <row r="8" spans="1:19" ht="148.5" customHeight="1" thickBot="1">
      <c r="A8" s="508"/>
      <c r="B8" s="509"/>
      <c r="C8" s="450"/>
      <c r="D8" s="450"/>
      <c r="E8" s="450"/>
      <c r="F8" s="448"/>
      <c r="G8" s="613"/>
      <c r="H8" s="487"/>
      <c r="I8" s="487"/>
      <c r="J8" s="487"/>
      <c r="K8" s="450"/>
      <c r="L8" s="487"/>
      <c r="M8" s="487"/>
      <c r="N8" s="487"/>
      <c r="O8" s="450"/>
      <c r="P8" s="450"/>
      <c r="Q8" s="458"/>
      <c r="R8" s="486"/>
      <c r="S8" s="495"/>
    </row>
    <row r="9" spans="1:19" s="33" customFormat="1" ht="15.75" customHeight="1" thickBot="1">
      <c r="A9" s="79">
        <v>1</v>
      </c>
      <c r="B9" s="79">
        <v>2</v>
      </c>
      <c r="C9" s="82">
        <v>3</v>
      </c>
      <c r="D9" s="81">
        <v>4</v>
      </c>
      <c r="E9" s="80">
        <v>5</v>
      </c>
      <c r="F9" s="81">
        <v>6</v>
      </c>
      <c r="G9" s="80">
        <v>7</v>
      </c>
      <c r="H9" s="80">
        <v>8</v>
      </c>
      <c r="I9" s="80">
        <v>9</v>
      </c>
      <c r="J9" s="80">
        <v>10</v>
      </c>
      <c r="K9" s="81">
        <v>11</v>
      </c>
      <c r="L9" s="80">
        <v>12</v>
      </c>
      <c r="M9" s="80">
        <v>13</v>
      </c>
      <c r="N9" s="80">
        <v>14</v>
      </c>
      <c r="O9" s="81">
        <v>15</v>
      </c>
      <c r="P9" s="83">
        <v>16</v>
      </c>
      <c r="Q9" s="81">
        <v>17</v>
      </c>
      <c r="R9" s="80">
        <v>18</v>
      </c>
      <c r="S9" s="94">
        <v>19</v>
      </c>
    </row>
    <row r="10" spans="1:19" ht="36.75" customHeight="1" thickBot="1">
      <c r="A10" s="57" t="s">
        <v>23</v>
      </c>
      <c r="B10" s="58" t="s">
        <v>131</v>
      </c>
      <c r="C10" s="148">
        <v>0.0005877282344643837</v>
      </c>
      <c r="D10" s="148">
        <v>0.03730115194733955</v>
      </c>
      <c r="E10" s="268">
        <v>-24570</v>
      </c>
      <c r="F10" s="154">
        <v>-25.808823529411764</v>
      </c>
      <c r="G10" s="155">
        <v>908084.1386554623</v>
      </c>
      <c r="H10" s="148">
        <v>99.98898901712289</v>
      </c>
      <c r="I10" s="146">
        <v>0.004689614619069148</v>
      </c>
      <c r="J10" s="146">
        <v>0.9970480850316213</v>
      </c>
      <c r="K10" s="146">
        <v>0.004711710726573312</v>
      </c>
      <c r="L10" s="146">
        <v>0.004690131048595824</v>
      </c>
      <c r="M10" s="146">
        <v>0</v>
      </c>
      <c r="N10" s="154">
        <v>0</v>
      </c>
      <c r="O10" s="148">
        <v>0.02427736665867445</v>
      </c>
      <c r="P10" s="155">
        <v>220.48319327731093</v>
      </c>
      <c r="Q10" s="148">
        <v>5.176836186060277</v>
      </c>
      <c r="R10" s="59">
        <v>2099</v>
      </c>
      <c r="S10" s="159">
        <v>212.23713806540718</v>
      </c>
    </row>
    <row r="11" spans="1:19" ht="66.75" customHeight="1" thickBot="1">
      <c r="A11" s="60" t="s">
        <v>24</v>
      </c>
      <c r="B11" s="61" t="s">
        <v>145</v>
      </c>
      <c r="C11" s="148">
        <v>0.017897819720143184</v>
      </c>
      <c r="D11" s="148">
        <v>2.872111942726977</v>
      </c>
      <c r="E11" s="268">
        <v>5753</v>
      </c>
      <c r="F11" s="154">
        <v>0.6518241559030138</v>
      </c>
      <c r="G11" s="155">
        <v>632.1323362791752</v>
      </c>
      <c r="H11" s="148">
        <v>86.34126713918722</v>
      </c>
      <c r="I11" s="146">
        <v>0.15953759014516078</v>
      </c>
      <c r="J11" s="146">
        <v>0.9524435915689127</v>
      </c>
      <c r="K11" s="146">
        <v>0.18982120827118892</v>
      </c>
      <c r="L11" s="146">
        <v>0.18477559506739316</v>
      </c>
      <c r="M11" s="146">
        <v>0</v>
      </c>
      <c r="N11" s="154">
        <v>0</v>
      </c>
      <c r="O11" s="148">
        <v>3.0977582838356335</v>
      </c>
      <c r="P11" s="155">
        <v>27.037392138063275</v>
      </c>
      <c r="Q11" s="148">
        <v>19.148317004559125</v>
      </c>
      <c r="R11" s="62">
        <v>1974</v>
      </c>
      <c r="S11" s="159">
        <v>5.268115239111456</v>
      </c>
    </row>
    <row r="12" spans="1:19" ht="35.25" customHeight="1" thickBot="1">
      <c r="A12" s="60" t="s">
        <v>25</v>
      </c>
      <c r="B12" s="38" t="s">
        <v>101</v>
      </c>
      <c r="C12" s="148">
        <v>0.1091105509542672</v>
      </c>
      <c r="D12" s="148">
        <v>3.169967590925459</v>
      </c>
      <c r="E12" s="268">
        <v>6026</v>
      </c>
      <c r="F12" s="154">
        <v>0.6845393615812791</v>
      </c>
      <c r="G12" s="155">
        <v>3083.8464159945474</v>
      </c>
      <c r="H12" s="148">
        <v>96.85914497955572</v>
      </c>
      <c r="I12" s="146">
        <v>0.2960139006829032</v>
      </c>
      <c r="J12" s="146">
        <v>0.9900918387007</v>
      </c>
      <c r="K12" s="146">
        <v>0.420482593292754</v>
      </c>
      <c r="L12" s="146">
        <v>0.30561275421684087</v>
      </c>
      <c r="M12" s="146">
        <v>0</v>
      </c>
      <c r="N12" s="154">
        <v>0</v>
      </c>
      <c r="O12" s="148">
        <v>-0.07575053775735531</v>
      </c>
      <c r="P12" s="155">
        <v>-2.7557519823215912</v>
      </c>
      <c r="Q12" s="148">
        <v>-0.2555294401253541</v>
      </c>
      <c r="R12" s="62">
        <v>-212</v>
      </c>
      <c r="S12" s="159">
        <v>2.378219731211957</v>
      </c>
    </row>
    <row r="13" spans="1:19" ht="18" customHeight="1" thickBot="1">
      <c r="A13" s="54"/>
      <c r="B13" s="64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144"/>
    </row>
  </sheetData>
  <sheetProtection/>
  <mergeCells count="25">
    <mergeCell ref="A2:S2"/>
    <mergeCell ref="A4:S4"/>
    <mergeCell ref="G6:J6"/>
    <mergeCell ref="L6:N6"/>
    <mergeCell ref="R6:S6"/>
    <mergeCell ref="G7:G8"/>
    <mergeCell ref="H7:H8"/>
    <mergeCell ref="I7:I8"/>
    <mergeCell ref="A3:S3"/>
    <mergeCell ref="K6:K8"/>
    <mergeCell ref="A6:A8"/>
    <mergeCell ref="B6:B8"/>
    <mergeCell ref="O6:O8"/>
    <mergeCell ref="P6:P8"/>
    <mergeCell ref="Q6:Q8"/>
    <mergeCell ref="N7:N8"/>
    <mergeCell ref="R7:R8"/>
    <mergeCell ref="S7:S8"/>
    <mergeCell ref="C6:C8"/>
    <mergeCell ref="D6:D8"/>
    <mergeCell ref="E6:E8"/>
    <mergeCell ref="F6:F8"/>
    <mergeCell ref="M7:M8"/>
    <mergeCell ref="J7:J8"/>
    <mergeCell ref="L7:L8"/>
  </mergeCells>
  <printOptions/>
  <pageMargins left="0.2" right="0.2" top="1" bottom="0.22" header="0.5" footer="0.22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7"/>
  <sheetViews>
    <sheetView zoomScalePageLayoutView="0" workbookViewId="0" topLeftCell="L10">
      <selection activeCell="L16" sqref="A16:IV16"/>
    </sheetView>
  </sheetViews>
  <sheetFormatPr defaultColWidth="9.140625" defaultRowHeight="12.75"/>
  <cols>
    <col min="1" max="1" width="4.421875" style="2" customWidth="1"/>
    <col min="2" max="2" width="26.421875" style="2" customWidth="1"/>
    <col min="3" max="3" width="4.421875" style="2" customWidth="1"/>
    <col min="4" max="4" width="14.140625" style="2" customWidth="1"/>
    <col min="5" max="5" width="12.00390625" style="2" customWidth="1"/>
    <col min="6" max="6" width="14.57421875" style="2" customWidth="1"/>
    <col min="7" max="7" width="11.00390625" style="2" customWidth="1"/>
    <col min="8" max="9" width="12.28125" style="2" customWidth="1"/>
    <col min="10" max="10" width="12.421875" style="2" customWidth="1"/>
    <col min="11" max="11" width="13.00390625" style="2" customWidth="1"/>
    <col min="12" max="12" width="10.28125" style="2" customWidth="1"/>
    <col min="13" max="13" width="14.28125" style="2" customWidth="1"/>
    <col min="14" max="14" width="11.7109375" style="2" customWidth="1"/>
    <col min="15" max="15" width="9.8515625" style="2" customWidth="1"/>
    <col min="16" max="16" width="13.00390625" style="2" customWidth="1"/>
    <col min="17" max="17" width="12.8515625" style="2" customWidth="1"/>
    <col min="18" max="18" width="11.00390625" style="2" customWidth="1"/>
    <col min="19" max="19" width="10.8515625" style="2" customWidth="1"/>
    <col min="20" max="20" width="7.57421875" style="2" customWidth="1"/>
    <col min="21" max="21" width="10.28125" style="2" customWidth="1"/>
    <col min="22" max="22" width="10.140625" style="2" customWidth="1"/>
    <col min="23" max="23" width="10.28125" style="2" customWidth="1"/>
    <col min="24" max="24" width="11.28125" style="2" customWidth="1"/>
    <col min="25" max="25" width="7.00390625" style="2" customWidth="1"/>
    <col min="26" max="26" width="12.7109375" style="2" customWidth="1"/>
    <col min="27" max="27" width="11.8515625" style="2" customWidth="1"/>
    <col min="28" max="28" width="12.57421875" style="2" customWidth="1"/>
    <col min="29" max="29" width="13.421875" style="2" customWidth="1"/>
    <col min="30" max="30" width="14.8515625" style="2" customWidth="1"/>
    <col min="31" max="16384" width="9.140625" style="2" customWidth="1"/>
  </cols>
  <sheetData>
    <row r="1" spans="17:51" ht="45" customHeight="1">
      <c r="Q1" s="500"/>
      <c r="R1" s="500"/>
      <c r="S1" s="500"/>
      <c r="T1" s="500"/>
      <c r="U1" s="422"/>
      <c r="V1" s="422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</row>
    <row r="2" spans="1:51" ht="18.75" customHeight="1">
      <c r="A2" s="614" t="s">
        <v>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</row>
    <row r="3" spans="1:51" s="3" customFormat="1" ht="39" customHeight="1">
      <c r="A3" s="615" t="s">
        <v>1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25" ht="15.75" customHeight="1">
      <c r="A4" s="616" t="s">
        <v>89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4"/>
      <c r="X4" s="4"/>
      <c r="Y4" s="4"/>
    </row>
    <row r="5" spans="2:24" ht="18" thickBot="1">
      <c r="B5" s="2" t="s">
        <v>190</v>
      </c>
      <c r="X5" s="27" t="s">
        <v>85</v>
      </c>
    </row>
    <row r="6" spans="1:25" ht="27.75" customHeight="1" thickTop="1">
      <c r="A6" s="482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397" t="s">
        <v>119</v>
      </c>
      <c r="X6" s="397" t="s">
        <v>120</v>
      </c>
      <c r="Y6" s="397" t="s">
        <v>123</v>
      </c>
    </row>
    <row r="7" spans="1:25" ht="239.25" customHeight="1">
      <c r="A7" s="483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398"/>
      <c r="X7" s="398"/>
      <c r="Y7" s="398"/>
    </row>
    <row r="8" spans="1:25" ht="148.5" customHeight="1" thickBot="1">
      <c r="A8" s="484"/>
      <c r="B8" s="485"/>
      <c r="C8" s="420"/>
      <c r="D8" s="412"/>
      <c r="E8" s="405"/>
      <c r="F8" s="412"/>
      <c r="G8" s="403"/>
      <c r="H8" s="405"/>
      <c r="I8" s="412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398"/>
      <c r="W8" s="398"/>
      <c r="X8" s="398"/>
      <c r="Y8" s="398"/>
    </row>
    <row r="9" spans="1:29" s="33" customFormat="1" ht="15.75" customHeight="1" thickTop="1">
      <c r="A9" s="18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2">
        <v>7</v>
      </c>
      <c r="H9" s="22">
        <v>8</v>
      </c>
      <c r="I9" s="21">
        <v>9</v>
      </c>
      <c r="J9" s="22">
        <v>10</v>
      </c>
      <c r="K9" s="22">
        <v>11</v>
      </c>
      <c r="L9" s="22">
        <v>12</v>
      </c>
      <c r="M9" s="21">
        <v>13</v>
      </c>
      <c r="N9" s="21">
        <v>14</v>
      </c>
      <c r="O9" s="22">
        <v>15</v>
      </c>
      <c r="P9" s="22">
        <v>16</v>
      </c>
      <c r="Q9" s="19">
        <v>17</v>
      </c>
      <c r="R9" s="21">
        <v>18</v>
      </c>
      <c r="S9" s="19">
        <v>19</v>
      </c>
      <c r="T9" s="21">
        <v>20</v>
      </c>
      <c r="U9" s="19">
        <v>21</v>
      </c>
      <c r="V9" s="21">
        <v>22</v>
      </c>
      <c r="W9" s="21">
        <v>23</v>
      </c>
      <c r="X9" s="21">
        <v>24</v>
      </c>
      <c r="Y9" s="21">
        <v>25</v>
      </c>
      <c r="Z9" s="33">
        <v>11</v>
      </c>
      <c r="AA9" s="33">
        <v>17</v>
      </c>
      <c r="AB9" s="33" t="s">
        <v>146</v>
      </c>
      <c r="AC9" s="33" t="s">
        <v>147</v>
      </c>
    </row>
    <row r="10" spans="1:30" s="33" customFormat="1" ht="28.5" customHeight="1" thickBot="1">
      <c r="A10" s="65" t="s">
        <v>23</v>
      </c>
      <c r="B10" s="39" t="s">
        <v>209</v>
      </c>
      <c r="C10" s="1">
        <v>100</v>
      </c>
      <c r="D10" s="309">
        <v>1623</v>
      </c>
      <c r="E10" s="309">
        <v>1623</v>
      </c>
      <c r="F10" s="309">
        <v>36369</v>
      </c>
      <c r="G10" s="309">
        <v>27630</v>
      </c>
      <c r="H10" s="309">
        <v>1581</v>
      </c>
      <c r="I10" s="309">
        <v>21199</v>
      </c>
      <c r="J10" s="309">
        <v>12986</v>
      </c>
      <c r="K10" s="309">
        <v>6089</v>
      </c>
      <c r="L10" s="309">
        <v>1825</v>
      </c>
      <c r="M10" s="309">
        <v>2250</v>
      </c>
      <c r="N10" s="309">
        <v>14543</v>
      </c>
      <c r="O10" s="309">
        <v>1373</v>
      </c>
      <c r="P10" s="309">
        <v>1165</v>
      </c>
      <c r="Q10" s="309">
        <v>37992</v>
      </c>
      <c r="R10" s="309">
        <v>52721</v>
      </c>
      <c r="S10" s="309">
        <v>14957</v>
      </c>
      <c r="T10" s="309">
        <v>25</v>
      </c>
      <c r="U10" s="309">
        <v>52721</v>
      </c>
      <c r="V10" s="309">
        <v>52721</v>
      </c>
      <c r="W10" s="309">
        <v>37764</v>
      </c>
      <c r="X10" s="309">
        <v>37764</v>
      </c>
      <c r="Y10" s="309"/>
      <c r="Z10" s="2"/>
      <c r="AA10" s="2"/>
      <c r="AB10" s="2"/>
      <c r="AC10" s="2"/>
      <c r="AD10" s="2"/>
    </row>
    <row r="11" spans="1:30" s="33" customFormat="1" ht="28.5" customHeight="1">
      <c r="A11" s="65" t="s">
        <v>24</v>
      </c>
      <c r="B11" s="39" t="s">
        <v>210</v>
      </c>
      <c r="C11" s="1">
        <v>100</v>
      </c>
      <c r="D11" s="254">
        <v>155063</v>
      </c>
      <c r="E11" s="254">
        <v>121283</v>
      </c>
      <c r="F11" s="254">
        <v>32947</v>
      </c>
      <c r="G11" s="254">
        <v>14226</v>
      </c>
      <c r="H11" s="254">
        <v>39</v>
      </c>
      <c r="I11" s="254">
        <v>158069</v>
      </c>
      <c r="J11" s="254">
        <v>143541</v>
      </c>
      <c r="K11" s="254">
        <v>11352.2</v>
      </c>
      <c r="L11" s="254">
        <v>3175.8</v>
      </c>
      <c r="M11" s="254">
        <v>0</v>
      </c>
      <c r="N11" s="254">
        <v>29941</v>
      </c>
      <c r="O11" s="254">
        <v>7680</v>
      </c>
      <c r="P11" s="254">
        <v>2908</v>
      </c>
      <c r="Q11" s="254">
        <v>188010</v>
      </c>
      <c r="R11" s="254">
        <v>50898</v>
      </c>
      <c r="S11" s="254">
        <v>10922</v>
      </c>
      <c r="T11" s="254">
        <v>20</v>
      </c>
      <c r="U11" s="254">
        <v>50898</v>
      </c>
      <c r="V11" s="288">
        <v>50898</v>
      </c>
      <c r="W11" s="288">
        <v>39976</v>
      </c>
      <c r="X11" s="288">
        <v>39976</v>
      </c>
      <c r="Y11" s="288">
        <v>57</v>
      </c>
      <c r="Z11" s="2"/>
      <c r="AA11" s="2"/>
      <c r="AB11" s="2"/>
      <c r="AC11" s="2"/>
      <c r="AD11" s="2"/>
    </row>
    <row r="12" spans="1:53" s="33" customFormat="1" ht="27" customHeight="1">
      <c r="A12" s="65" t="s">
        <v>25</v>
      </c>
      <c r="B12" s="39" t="s">
        <v>211</v>
      </c>
      <c r="C12" s="1">
        <v>100</v>
      </c>
      <c r="D12" s="292">
        <v>1212600</v>
      </c>
      <c r="E12" s="292">
        <v>1208152</v>
      </c>
      <c r="F12" s="292">
        <v>65297</v>
      </c>
      <c r="G12" s="292">
        <v>36829</v>
      </c>
      <c r="H12" s="292">
        <v>2932</v>
      </c>
      <c r="I12" s="292">
        <v>40844</v>
      </c>
      <c r="J12" s="292">
        <v>91962</v>
      </c>
      <c r="K12" s="292">
        <v>-68757</v>
      </c>
      <c r="L12" s="292">
        <v>8767</v>
      </c>
      <c r="M12" s="292">
        <v>1149361</v>
      </c>
      <c r="N12" s="292">
        <v>87692</v>
      </c>
      <c r="O12" s="292">
        <v>12363</v>
      </c>
      <c r="P12" s="292">
        <v>49889</v>
      </c>
      <c r="Q12" s="292">
        <v>1277897</v>
      </c>
      <c r="R12" s="292">
        <v>103095</v>
      </c>
      <c r="S12" s="292">
        <v>-2453</v>
      </c>
      <c r="T12" s="292">
        <v>132</v>
      </c>
      <c r="U12" s="292">
        <v>110327</v>
      </c>
      <c r="V12" s="310">
        <v>103095</v>
      </c>
      <c r="W12" s="310">
        <v>110790</v>
      </c>
      <c r="X12" s="310">
        <v>102244</v>
      </c>
      <c r="Y12" s="310"/>
      <c r="Z12" s="2"/>
      <c r="AA12" s="2"/>
      <c r="AB12" s="2"/>
      <c r="AC12" s="2"/>
      <c r="AD12" s="2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</row>
    <row r="13" spans="1:53" s="33" customFormat="1" ht="61.5" customHeight="1">
      <c r="A13" s="65" t="s">
        <v>26</v>
      </c>
      <c r="B13" s="38" t="s">
        <v>212</v>
      </c>
      <c r="C13" s="1">
        <v>100</v>
      </c>
      <c r="D13" s="309">
        <v>8072781</v>
      </c>
      <c r="E13" s="309">
        <v>7617375</v>
      </c>
      <c r="F13" s="309">
        <v>1815240</v>
      </c>
      <c r="G13" s="309">
        <v>445824</v>
      </c>
      <c r="H13" s="309">
        <v>133851</v>
      </c>
      <c r="I13" s="309">
        <v>8931650</v>
      </c>
      <c r="J13" s="309">
        <v>7309580</v>
      </c>
      <c r="K13" s="309">
        <v>1384478</v>
      </c>
      <c r="L13" s="309">
        <v>237592</v>
      </c>
      <c r="M13" s="309">
        <v>875942</v>
      </c>
      <c r="N13" s="309">
        <v>80429</v>
      </c>
      <c r="O13" s="309">
        <v>17607</v>
      </c>
      <c r="P13" s="309">
        <v>392</v>
      </c>
      <c r="Q13" s="309">
        <v>9888021</v>
      </c>
      <c r="R13" s="309">
        <v>498165</v>
      </c>
      <c r="S13" s="309">
        <v>-227656</v>
      </c>
      <c r="T13" s="309">
        <v>478</v>
      </c>
      <c r="U13" s="309">
        <v>541276</v>
      </c>
      <c r="V13" s="311">
        <v>498165</v>
      </c>
      <c r="W13" s="311">
        <v>768932</v>
      </c>
      <c r="X13" s="311">
        <v>751687</v>
      </c>
      <c r="Y13" s="311"/>
      <c r="Z13" s="2"/>
      <c r="AA13" s="2"/>
      <c r="AB13" s="2"/>
      <c r="AC13" s="2"/>
      <c r="AD13" s="2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</row>
    <row r="14" spans="1:53" s="33" customFormat="1" ht="55.5" customHeight="1">
      <c r="A14" s="65" t="s">
        <v>27</v>
      </c>
      <c r="B14" s="38" t="s">
        <v>175</v>
      </c>
      <c r="C14" s="1">
        <v>100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11"/>
      <c r="W14" s="311"/>
      <c r="X14" s="311"/>
      <c r="Y14" s="311"/>
      <c r="Z14" s="2"/>
      <c r="AA14" s="2"/>
      <c r="AB14" s="2"/>
      <c r="AC14" s="2"/>
      <c r="AD14" s="2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</row>
    <row r="15" spans="1:53" s="33" customFormat="1" ht="55.5" customHeight="1">
      <c r="A15" s="65" t="s">
        <v>28</v>
      </c>
      <c r="B15" s="38" t="s">
        <v>213</v>
      </c>
      <c r="C15" s="1">
        <v>51</v>
      </c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3"/>
      <c r="W15" s="313"/>
      <c r="X15" s="313"/>
      <c r="Y15" s="313"/>
      <c r="Z15" s="2"/>
      <c r="AA15" s="2"/>
      <c r="AB15" s="2"/>
      <c r="AC15" s="2"/>
      <c r="AD15" s="2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</row>
    <row r="16" spans="1:25" ht="18" customHeight="1" thickBot="1">
      <c r="A16" s="205"/>
      <c r="B16" s="391" t="s">
        <v>66</v>
      </c>
      <c r="C16" s="206"/>
      <c r="D16" s="324">
        <f aca="true" t="shared" si="0" ref="D16:Y16">SUM(D11:D15)</f>
        <v>9440444</v>
      </c>
      <c r="E16" s="324">
        <f t="shared" si="0"/>
        <v>8946810</v>
      </c>
      <c r="F16" s="324">
        <f t="shared" si="0"/>
        <v>1913484</v>
      </c>
      <c r="G16" s="324">
        <f t="shared" si="0"/>
        <v>496879</v>
      </c>
      <c r="H16" s="324">
        <f t="shared" si="0"/>
        <v>136822</v>
      </c>
      <c r="I16" s="324">
        <f t="shared" si="0"/>
        <v>9130563</v>
      </c>
      <c r="J16" s="324">
        <f t="shared" si="0"/>
        <v>7545083</v>
      </c>
      <c r="K16" s="324">
        <f t="shared" si="0"/>
        <v>1327073.2</v>
      </c>
      <c r="L16" s="324">
        <f t="shared" si="0"/>
        <v>249534.8</v>
      </c>
      <c r="M16" s="324">
        <f t="shared" si="0"/>
        <v>2025303</v>
      </c>
      <c r="N16" s="324">
        <f t="shared" si="0"/>
        <v>198062</v>
      </c>
      <c r="O16" s="324">
        <f t="shared" si="0"/>
        <v>37650</v>
      </c>
      <c r="P16" s="324">
        <f t="shared" si="0"/>
        <v>53189</v>
      </c>
      <c r="Q16" s="324">
        <f t="shared" si="0"/>
        <v>11353928</v>
      </c>
      <c r="R16" s="324">
        <f t="shared" si="0"/>
        <v>652158</v>
      </c>
      <c r="S16" s="324">
        <f t="shared" si="0"/>
        <v>-219187</v>
      </c>
      <c r="T16" s="324">
        <f t="shared" si="0"/>
        <v>630</v>
      </c>
      <c r="U16" s="324">
        <f t="shared" si="0"/>
        <v>702501</v>
      </c>
      <c r="V16" s="325">
        <f t="shared" si="0"/>
        <v>652158</v>
      </c>
      <c r="W16" s="325">
        <f t="shared" si="0"/>
        <v>919698</v>
      </c>
      <c r="X16" s="325">
        <f t="shared" si="0"/>
        <v>893907</v>
      </c>
      <c r="Y16" s="325">
        <f t="shared" si="0"/>
        <v>57</v>
      </c>
    </row>
    <row r="17" spans="1:2" ht="17.25">
      <c r="A17" s="2" t="s">
        <v>214</v>
      </c>
      <c r="B17" s="2" t="s">
        <v>215</v>
      </c>
    </row>
  </sheetData>
  <sheetProtection/>
  <mergeCells count="32">
    <mergeCell ref="Q1:V1"/>
    <mergeCell ref="A2:V2"/>
    <mergeCell ref="A3:V3"/>
    <mergeCell ref="A4:V4"/>
    <mergeCell ref="R6:R8"/>
    <mergeCell ref="Y6:Y8"/>
    <mergeCell ref="S6:S8"/>
    <mergeCell ref="U6:U8"/>
    <mergeCell ref="V6:V8"/>
    <mergeCell ref="W6:W8"/>
    <mergeCell ref="G7:G8"/>
    <mergeCell ref="P7:P8"/>
    <mergeCell ref="H7:H8"/>
    <mergeCell ref="O7:O8"/>
    <mergeCell ref="M6:M8"/>
    <mergeCell ref="N6:N8"/>
    <mergeCell ref="G6:H6"/>
    <mergeCell ref="L7:L8"/>
    <mergeCell ref="X6:X8"/>
    <mergeCell ref="T6:T8"/>
    <mergeCell ref="Q6:Q8"/>
    <mergeCell ref="I6:I8"/>
    <mergeCell ref="J6:L6"/>
    <mergeCell ref="K7:K8"/>
    <mergeCell ref="J7:J8"/>
    <mergeCell ref="O6:P6"/>
    <mergeCell ref="A6:A8"/>
    <mergeCell ref="B6:B8"/>
    <mergeCell ref="D6:D8"/>
    <mergeCell ref="E6:E8"/>
    <mergeCell ref="C6:C8"/>
    <mergeCell ref="F6:F8"/>
  </mergeCells>
  <printOptions/>
  <pageMargins left="0.23" right="0.2" top="0.38" bottom="0.38" header="0.5" footer="0.5"/>
  <pageSetup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7"/>
  <sheetViews>
    <sheetView zoomScalePageLayoutView="0" workbookViewId="0" topLeftCell="A10">
      <selection activeCell="B20" sqref="B20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9.8515625" style="2" customWidth="1"/>
    <col min="4" max="4" width="9.7109375" style="2" customWidth="1"/>
    <col min="5" max="5" width="8.140625" style="2" customWidth="1"/>
    <col min="6" max="8" width="9.7109375" style="2" customWidth="1"/>
    <col min="9" max="9" width="9.00390625" style="2" customWidth="1"/>
    <col min="10" max="10" width="9.421875" style="2" customWidth="1"/>
    <col min="11" max="11" width="13.421875" style="2" customWidth="1"/>
    <col min="12" max="12" width="12.7109375" style="2" customWidth="1"/>
    <col min="13" max="14" width="9.7109375" style="2" customWidth="1"/>
    <col min="15" max="15" width="14.7109375" style="2" customWidth="1"/>
    <col min="16" max="16" width="10.8515625" style="2" customWidth="1"/>
    <col min="17" max="17" width="12.8515625" style="2" customWidth="1"/>
    <col min="18" max="18" width="12.140625" style="2" customWidth="1"/>
    <col min="19" max="19" width="11.003906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216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1.5" customHeight="1" thickBot="1">
      <c r="A5" s="25" t="s">
        <v>190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 t="s">
        <v>85</v>
      </c>
      <c r="S5" s="26"/>
    </row>
    <row r="6" spans="1:19" ht="3" customHeight="1">
      <c r="A6" s="617" t="s">
        <v>2</v>
      </c>
      <c r="B6" s="620" t="s">
        <v>3</v>
      </c>
      <c r="C6" s="600" t="s">
        <v>45</v>
      </c>
      <c r="D6" s="585" t="s">
        <v>46</v>
      </c>
      <c r="E6" s="603" t="s">
        <v>47</v>
      </c>
      <c r="F6" s="579" t="s">
        <v>48</v>
      </c>
      <c r="G6" s="588"/>
      <c r="H6" s="588"/>
      <c r="I6" s="588"/>
      <c r="J6" s="588"/>
      <c r="K6" s="595" t="s">
        <v>49</v>
      </c>
      <c r="L6" s="589"/>
      <c r="M6" s="590"/>
      <c r="N6" s="591"/>
      <c r="O6" s="600" t="s">
        <v>50</v>
      </c>
      <c r="P6" s="600" t="s">
        <v>65</v>
      </c>
      <c r="Q6" s="592" t="s">
        <v>52</v>
      </c>
      <c r="R6" s="598"/>
      <c r="S6" s="599"/>
    </row>
    <row r="7" spans="1:19" ht="282.75" customHeight="1">
      <c r="A7" s="618"/>
      <c r="B7" s="621"/>
      <c r="C7" s="601"/>
      <c r="D7" s="586"/>
      <c r="E7" s="604"/>
      <c r="F7" s="580"/>
      <c r="G7" s="461" t="s">
        <v>217</v>
      </c>
      <c r="H7" s="449" t="s">
        <v>54</v>
      </c>
      <c r="I7" s="449" t="s">
        <v>55</v>
      </c>
      <c r="J7" s="449" t="s">
        <v>56</v>
      </c>
      <c r="K7" s="596"/>
      <c r="L7" s="449" t="s">
        <v>57</v>
      </c>
      <c r="M7" s="449" t="s">
        <v>58</v>
      </c>
      <c r="N7" s="449" t="s">
        <v>59</v>
      </c>
      <c r="O7" s="601"/>
      <c r="P7" s="601"/>
      <c r="Q7" s="593"/>
      <c r="R7" s="457" t="s">
        <v>60</v>
      </c>
      <c r="S7" s="457" t="s">
        <v>61</v>
      </c>
    </row>
    <row r="8" spans="1:19" ht="148.5" customHeight="1" thickBot="1">
      <c r="A8" s="619"/>
      <c r="B8" s="622"/>
      <c r="C8" s="602"/>
      <c r="D8" s="587"/>
      <c r="E8" s="605"/>
      <c r="F8" s="581"/>
      <c r="G8" s="462"/>
      <c r="H8" s="450"/>
      <c r="I8" s="450"/>
      <c r="J8" s="450"/>
      <c r="K8" s="597"/>
      <c r="L8" s="450"/>
      <c r="M8" s="450"/>
      <c r="N8" s="450"/>
      <c r="O8" s="602"/>
      <c r="P8" s="602"/>
      <c r="Q8" s="594"/>
      <c r="R8" s="458"/>
      <c r="S8" s="458"/>
    </row>
    <row r="9" spans="1:19" s="33" customFormat="1" ht="15.75" customHeight="1" thickTop="1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0">
        <v>6</v>
      </c>
      <c r="G9" s="11">
        <v>7</v>
      </c>
      <c r="H9" s="11">
        <v>8</v>
      </c>
      <c r="I9" s="11">
        <v>9</v>
      </c>
      <c r="J9" s="11">
        <v>10</v>
      </c>
      <c r="K9" s="10">
        <v>11</v>
      </c>
      <c r="L9" s="11">
        <v>12</v>
      </c>
      <c r="M9" s="11">
        <v>13</v>
      </c>
      <c r="N9" s="11">
        <v>14</v>
      </c>
      <c r="O9" s="10">
        <v>15</v>
      </c>
      <c r="P9" s="92">
        <v>16</v>
      </c>
      <c r="Q9" s="10">
        <v>17</v>
      </c>
      <c r="R9" s="11">
        <v>18</v>
      </c>
      <c r="S9" s="11">
        <v>19</v>
      </c>
    </row>
    <row r="10" spans="1:19" ht="27" customHeight="1">
      <c r="A10" s="65" t="s">
        <v>23</v>
      </c>
      <c r="B10" s="39" t="s">
        <v>209</v>
      </c>
      <c r="C10" s="34">
        <v>0.10871209516605927</v>
      </c>
      <c r="D10" s="34">
        <v>2.5007907584404867</v>
      </c>
      <c r="E10" s="1">
        <v>21826</v>
      </c>
      <c r="F10" s="34">
        <v>0.6001264813440017</v>
      </c>
      <c r="G10" s="35">
        <v>4.462591767714262</v>
      </c>
      <c r="H10" s="35">
        <v>4.271951989892609</v>
      </c>
      <c r="I10" s="34">
        <v>0.5579858917666877</v>
      </c>
      <c r="J10" s="34">
        <v>0.6172088860812802</v>
      </c>
      <c r="K10" s="34">
        <v>1.2623712261061157</v>
      </c>
      <c r="L10" s="34">
        <v>13.061614294516328</v>
      </c>
      <c r="M10" s="34">
        <v>1.6814760477132105</v>
      </c>
      <c r="N10" s="34">
        <v>1.787394901003526</v>
      </c>
      <c r="O10" s="35">
        <v>47.70364227849716</v>
      </c>
      <c r="P10" s="35">
        <v>50.70857065364795</v>
      </c>
      <c r="Q10" s="35">
        <v>70.55521486862588</v>
      </c>
      <c r="R10" s="35">
        <v>28.37009920145673</v>
      </c>
      <c r="S10" s="34">
        <v>0.7921600075475258</v>
      </c>
    </row>
    <row r="11" spans="1:19" ht="24.75" customHeight="1">
      <c r="A11" s="65" t="s">
        <v>24</v>
      </c>
      <c r="B11" s="39" t="s">
        <v>210</v>
      </c>
      <c r="C11" s="34">
        <v>0.0013025617046858822</v>
      </c>
      <c r="D11" s="34">
        <v>1.1003974483150196</v>
      </c>
      <c r="E11" s="1">
        <v>3006</v>
      </c>
      <c r="F11" s="34">
        <v>0.0912374419522263</v>
      </c>
      <c r="G11" s="35">
        <v>470.6437611922178</v>
      </c>
      <c r="H11" s="35">
        <v>82.47593213126962</v>
      </c>
      <c r="I11" s="34">
        <v>0.8407478325620977</v>
      </c>
      <c r="J11" s="34">
        <v>0.8407478325620977</v>
      </c>
      <c r="K11" s="34">
        <v>5.279349387128018</v>
      </c>
      <c r="L11" s="34">
        <v>1.019385669050644</v>
      </c>
      <c r="M11" s="34">
        <v>0.27992619337665303</v>
      </c>
      <c r="N11" s="34">
        <v>2.329268013637508</v>
      </c>
      <c r="O11" s="35">
        <v>6.006825187747661</v>
      </c>
      <c r="P11" s="35">
        <v>49.98283870672494</v>
      </c>
      <c r="Q11" s="35">
        <v>6.909640726518167</v>
      </c>
      <c r="R11" s="35">
        <v>21.45860348147275</v>
      </c>
      <c r="S11" s="34">
        <v>0.18941727979553233</v>
      </c>
    </row>
    <row r="12" spans="1:19" ht="18" customHeight="1">
      <c r="A12" s="65" t="s">
        <v>25</v>
      </c>
      <c r="B12" s="39" t="s">
        <v>211</v>
      </c>
      <c r="C12" s="34">
        <v>0.033435205035807145</v>
      </c>
      <c r="D12" s="34">
        <v>0.7446175249737719</v>
      </c>
      <c r="E12" s="1">
        <v>-22395</v>
      </c>
      <c r="F12" s="34">
        <v>-0.3429713463099377</v>
      </c>
      <c r="G12" s="35">
        <v>1857.0531571128843</v>
      </c>
      <c r="H12" s="35">
        <v>94.89027675939454</v>
      </c>
      <c r="I12" s="34">
        <v>0.03196188738215991</v>
      </c>
      <c r="J12" s="34">
        <v>0.9313778810029291</v>
      </c>
      <c r="K12" s="34">
        <v>0.03301717873041818</v>
      </c>
      <c r="L12" s="34">
        <v>0.033682995216889326</v>
      </c>
      <c r="M12" s="34">
        <v>0.08148517289170601</v>
      </c>
      <c r="N12" s="34">
        <v>1.9994763484028626</v>
      </c>
      <c r="O12" s="35">
        <v>-0.19388246675721893</v>
      </c>
      <c r="P12" s="35">
        <v>-4.757471732511006</v>
      </c>
      <c r="Q12" s="35">
        <v>-6.005778082460092</v>
      </c>
      <c r="R12" s="35">
        <v>-2.3793588437848583</v>
      </c>
      <c r="S12" s="34">
        <v>30.287263735187544</v>
      </c>
    </row>
    <row r="13" spans="1:19" ht="33.75" customHeight="1">
      <c r="A13" s="65" t="s">
        <v>26</v>
      </c>
      <c r="B13" s="38" t="s">
        <v>212</v>
      </c>
      <c r="C13" s="34">
        <v>1.6642131569458778</v>
      </c>
      <c r="D13" s="34">
        <v>22.56947121063298</v>
      </c>
      <c r="E13" s="1">
        <v>1734811</v>
      </c>
      <c r="F13" s="34">
        <v>0.9556923602388665</v>
      </c>
      <c r="G13" s="35">
        <v>444.72251603093804</v>
      </c>
      <c r="H13" s="35">
        <v>81.64202927967082</v>
      </c>
      <c r="I13" s="34">
        <v>0.9032798372899896</v>
      </c>
      <c r="J13" s="34">
        <v>0.9918660164657822</v>
      </c>
      <c r="K13" s="34">
        <v>9.339105849089945</v>
      </c>
      <c r="L13" s="34">
        <v>1.1063907221067932</v>
      </c>
      <c r="M13" s="34">
        <v>0.049871026486809356</v>
      </c>
      <c r="N13" s="34">
        <v>0.2749432496469143</v>
      </c>
      <c r="O13" s="35">
        <v>-2.279051801286937</v>
      </c>
      <c r="P13" s="35">
        <v>-12.564608200419123</v>
      </c>
      <c r="Q13" s="35">
        <v>-2.5488683501928535</v>
      </c>
      <c r="R13" s="35">
        <v>-45.69891501811649</v>
      </c>
      <c r="S13" s="34">
        <v>0.10707663197729422</v>
      </c>
    </row>
    <row r="14" spans="1:19" ht="36.75" customHeight="1">
      <c r="A14" s="65" t="s">
        <v>27</v>
      </c>
      <c r="B14" s="38" t="s">
        <v>175</v>
      </c>
      <c r="C14" s="34" t="e">
        <v>#DIV/0!</v>
      </c>
      <c r="D14" s="34" t="e">
        <v>#DIV/0!</v>
      </c>
      <c r="E14" s="1">
        <v>0</v>
      </c>
      <c r="F14" s="34" t="e">
        <v>#DIV/0!</v>
      </c>
      <c r="G14" s="35" t="e">
        <v>#DIV/0!</v>
      </c>
      <c r="H14" s="35" t="e">
        <v>#DIV/0!</v>
      </c>
      <c r="I14" s="34" t="e">
        <v>#DIV/0!</v>
      </c>
      <c r="J14" s="34" t="e">
        <v>#DIV/0!</v>
      </c>
      <c r="K14" s="34" t="e">
        <v>#DIV/0!</v>
      </c>
      <c r="L14" s="34" t="e">
        <v>#DIV/0!</v>
      </c>
      <c r="M14" s="34" t="e">
        <v>#DIV/0!</v>
      </c>
      <c r="N14" s="34" t="e">
        <v>#DIV/0!</v>
      </c>
      <c r="O14" s="35" t="e">
        <v>#DIV/0!</v>
      </c>
      <c r="P14" s="35" t="e">
        <v>#DIV/0!</v>
      </c>
      <c r="Q14" s="35" t="e">
        <v>#DIV/0!</v>
      </c>
      <c r="R14" s="35" t="e">
        <v>#DIV/0!</v>
      </c>
      <c r="S14" s="34" t="e">
        <v>#DIV/0!</v>
      </c>
    </row>
    <row r="15" spans="1:19" ht="36.75" customHeight="1">
      <c r="A15" s="65" t="s">
        <v>28</v>
      </c>
      <c r="B15" s="38" t="s">
        <v>218</v>
      </c>
      <c r="C15" s="34" t="e">
        <v>#DIV/0!</v>
      </c>
      <c r="D15" s="34" t="e">
        <v>#DIV/0!</v>
      </c>
      <c r="E15" s="1">
        <v>0</v>
      </c>
      <c r="F15" s="34" t="e">
        <v>#DIV/0!</v>
      </c>
      <c r="G15" s="35" t="e">
        <v>#DIV/0!</v>
      </c>
      <c r="H15" s="35" t="e">
        <v>#DIV/0!</v>
      </c>
      <c r="I15" s="34" t="e">
        <v>#DIV/0!</v>
      </c>
      <c r="J15" s="34" t="e">
        <v>#DIV/0!</v>
      </c>
      <c r="K15" s="34" t="e">
        <v>#DIV/0!</v>
      </c>
      <c r="L15" s="34" t="e">
        <v>#DIV/0!</v>
      </c>
      <c r="M15" s="34" t="e">
        <v>#DIV/0!</v>
      </c>
      <c r="N15" s="34" t="e">
        <v>#DIV/0!</v>
      </c>
      <c r="O15" s="35" t="e">
        <v>#DIV/0!</v>
      </c>
      <c r="P15" s="35" t="e">
        <v>#DIV/0!</v>
      </c>
      <c r="Q15" s="35" t="e">
        <v>#DIV/0!</v>
      </c>
      <c r="R15" s="35" t="e">
        <v>#DIV/0!</v>
      </c>
      <c r="S15" s="34" t="e">
        <v>#DIV/0!</v>
      </c>
    </row>
    <row r="16" spans="1:19" ht="36.75" customHeight="1">
      <c r="A16" s="269"/>
      <c r="B16" s="270"/>
      <c r="C16" s="271"/>
      <c r="D16" s="271"/>
      <c r="E16" s="67"/>
      <c r="F16" s="271"/>
      <c r="G16" s="272"/>
      <c r="H16" s="272"/>
      <c r="I16" s="271"/>
      <c r="J16" s="271"/>
      <c r="K16" s="271"/>
      <c r="L16" s="271"/>
      <c r="M16" s="271"/>
      <c r="N16" s="271"/>
      <c r="O16" s="272"/>
      <c r="P16" s="272"/>
      <c r="Q16" s="272"/>
      <c r="R16" s="272"/>
      <c r="S16" s="271"/>
    </row>
    <row r="17" ht="17.25">
      <c r="K17" s="273"/>
    </row>
  </sheetData>
  <sheetProtection/>
  <mergeCells count="25">
    <mergeCell ref="G7:G8"/>
    <mergeCell ref="H7:H8"/>
    <mergeCell ref="I7:I8"/>
    <mergeCell ref="J7:J8"/>
    <mergeCell ref="L7:L8"/>
    <mergeCell ref="M7:M8"/>
    <mergeCell ref="K6:K8"/>
    <mergeCell ref="L6:N6"/>
    <mergeCell ref="O6:O8"/>
    <mergeCell ref="P6:P8"/>
    <mergeCell ref="Q6:Q8"/>
    <mergeCell ref="R6:S6"/>
    <mergeCell ref="N7:N8"/>
    <mergeCell ref="R7:R8"/>
    <mergeCell ref="S7:S8"/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</mergeCells>
  <printOptions/>
  <pageMargins left="0.2" right="0.2" top="0.33" bottom="0.22" header="0.5" footer="0.29"/>
  <pageSetup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N10">
      <selection activeCell="R24" sqref="R24"/>
    </sheetView>
  </sheetViews>
  <sheetFormatPr defaultColWidth="9.140625" defaultRowHeight="12.75"/>
  <cols>
    <col min="1" max="1" width="4.421875" style="2" customWidth="1"/>
    <col min="2" max="2" width="26.421875" style="2" customWidth="1"/>
    <col min="3" max="3" width="4.7109375" style="2" customWidth="1"/>
    <col min="4" max="4" width="11.57421875" style="2" customWidth="1"/>
    <col min="5" max="5" width="12.57421875" style="2" customWidth="1"/>
    <col min="6" max="6" width="12.7109375" style="2" customWidth="1"/>
    <col min="7" max="7" width="7.7109375" style="2" customWidth="1"/>
    <col min="8" max="8" width="11.140625" style="2" customWidth="1"/>
    <col min="9" max="9" width="13.421875" style="2" customWidth="1"/>
    <col min="10" max="10" width="12.7109375" style="2" customWidth="1"/>
    <col min="11" max="11" width="11.28125" style="2" customWidth="1"/>
    <col min="12" max="12" width="8.00390625" style="2" customWidth="1"/>
    <col min="13" max="13" width="9.8515625" style="2" customWidth="1"/>
    <col min="14" max="14" width="9.00390625" style="2" customWidth="1"/>
    <col min="15" max="15" width="7.7109375" style="2" customWidth="1"/>
    <col min="16" max="16" width="9.421875" style="2" customWidth="1"/>
    <col min="17" max="17" width="13.28125" style="2" customWidth="1"/>
    <col min="18" max="18" width="9.140625" style="2" customWidth="1"/>
    <col min="19" max="19" width="11.421875" style="2" customWidth="1"/>
    <col min="20" max="20" width="6.421875" style="2" customWidth="1"/>
    <col min="21" max="21" width="9.140625" style="2" customWidth="1"/>
    <col min="22" max="22" width="9.28125" style="2" customWidth="1"/>
    <col min="23" max="23" width="13.8515625" style="2" customWidth="1"/>
    <col min="24" max="24" width="10.421875" style="2" customWidth="1"/>
    <col min="25" max="26" width="6.7109375" style="2" customWidth="1"/>
    <col min="27" max="27" width="14.28125" style="2" customWidth="1"/>
    <col min="28" max="28" width="14.7109375" style="2" customWidth="1"/>
    <col min="29" max="29" width="9.140625" style="2" customWidth="1"/>
    <col min="30" max="30" width="13.00390625" style="2" customWidth="1"/>
    <col min="31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8" thickBot="1">
      <c r="B5" s="4" t="s">
        <v>190</v>
      </c>
      <c r="X5" s="27" t="s">
        <v>87</v>
      </c>
    </row>
    <row r="6" spans="1:25" ht="27.75" customHeight="1" thickTop="1">
      <c r="A6" s="482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408" t="s">
        <v>119</v>
      </c>
      <c r="X6" s="397" t="s">
        <v>120</v>
      </c>
      <c r="Y6" s="397" t="s">
        <v>124</v>
      </c>
    </row>
    <row r="7" spans="1:25" ht="239.25" customHeight="1">
      <c r="A7" s="483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409"/>
      <c r="X7" s="398"/>
      <c r="Y7" s="398"/>
    </row>
    <row r="8" spans="1:25" ht="148.5" customHeight="1" thickBot="1">
      <c r="A8" s="484"/>
      <c r="B8" s="485"/>
      <c r="C8" s="420"/>
      <c r="D8" s="412"/>
      <c r="E8" s="405"/>
      <c r="F8" s="412"/>
      <c r="G8" s="403"/>
      <c r="H8" s="405"/>
      <c r="I8" s="412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398"/>
      <c r="W8" s="409"/>
      <c r="X8" s="398"/>
      <c r="Y8" s="398"/>
    </row>
    <row r="9" spans="1:25" s="33" customFormat="1" ht="15.75" customHeight="1" thickBot="1" thickTop="1">
      <c r="A9" s="19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2">
        <v>7</v>
      </c>
      <c r="H9" s="22">
        <v>8</v>
      </c>
      <c r="I9" s="21">
        <v>9</v>
      </c>
      <c r="J9" s="22">
        <v>10</v>
      </c>
      <c r="K9" s="22">
        <v>11</v>
      </c>
      <c r="L9" s="22">
        <v>12</v>
      </c>
      <c r="M9" s="21">
        <v>13</v>
      </c>
      <c r="N9" s="21">
        <v>14</v>
      </c>
      <c r="O9" s="22">
        <v>15</v>
      </c>
      <c r="P9" s="22">
        <v>16</v>
      </c>
      <c r="Q9" s="19">
        <v>17</v>
      </c>
      <c r="R9" s="21">
        <v>18</v>
      </c>
      <c r="S9" s="19">
        <v>19</v>
      </c>
      <c r="T9" s="21">
        <v>20</v>
      </c>
      <c r="U9" s="19">
        <v>21</v>
      </c>
      <c r="V9" s="20">
        <v>22</v>
      </c>
      <c r="W9" s="19">
        <v>23</v>
      </c>
      <c r="X9" s="20">
        <v>24</v>
      </c>
      <c r="Y9" s="20">
        <v>25</v>
      </c>
    </row>
    <row r="10" spans="1:31" s="33" customFormat="1" ht="51.75" customHeight="1">
      <c r="A10" s="13" t="s">
        <v>23</v>
      </c>
      <c r="B10" s="115" t="s">
        <v>166</v>
      </c>
      <c r="C10" s="14">
        <v>83.34</v>
      </c>
      <c r="D10" s="274">
        <v>829743</v>
      </c>
      <c r="E10" s="275">
        <v>804074</v>
      </c>
      <c r="F10" s="274">
        <v>40458</v>
      </c>
      <c r="G10" s="276">
        <v>985</v>
      </c>
      <c r="H10" s="275">
        <v>58</v>
      </c>
      <c r="I10" s="274">
        <v>543589</v>
      </c>
      <c r="J10" s="276">
        <v>1217</v>
      </c>
      <c r="K10" s="276">
        <v>50491</v>
      </c>
      <c r="L10" s="275">
        <v>4512</v>
      </c>
      <c r="M10" s="277">
        <v>316957</v>
      </c>
      <c r="N10" s="274">
        <v>9705</v>
      </c>
      <c r="O10" s="276">
        <v>988</v>
      </c>
      <c r="P10" s="275">
        <v>1856</v>
      </c>
      <c r="Q10" s="277">
        <v>870251</v>
      </c>
      <c r="R10" s="277">
        <v>12996</v>
      </c>
      <c r="S10" s="277">
        <v>-20963</v>
      </c>
      <c r="T10" s="277">
        <v>34</v>
      </c>
      <c r="U10" s="277">
        <v>12996</v>
      </c>
      <c r="V10" s="277">
        <v>11888</v>
      </c>
      <c r="W10" s="277">
        <v>33959</v>
      </c>
      <c r="X10" s="277">
        <v>33959</v>
      </c>
      <c r="Y10" s="277">
        <v>0</v>
      </c>
      <c r="Z10" s="50"/>
      <c r="AA10" s="2"/>
      <c r="AB10" s="2"/>
      <c r="AC10" s="2"/>
      <c r="AD10" s="2"/>
      <c r="AE10" s="2"/>
    </row>
    <row r="11" spans="1:31" s="33" customFormat="1" ht="37.5" customHeight="1" thickBot="1">
      <c r="A11" s="116">
        <v>2</v>
      </c>
      <c r="B11" s="39" t="s">
        <v>153</v>
      </c>
      <c r="C11" s="1">
        <v>100</v>
      </c>
      <c r="D11" s="278">
        <v>874531</v>
      </c>
      <c r="E11" s="279">
        <v>874531</v>
      </c>
      <c r="F11" s="278">
        <v>11782484</v>
      </c>
      <c r="G11" s="280">
        <v>0</v>
      </c>
      <c r="H11" s="279">
        <v>241475.1</v>
      </c>
      <c r="I11" s="278">
        <v>12656986.3</v>
      </c>
      <c r="J11" s="280">
        <v>12114972.4</v>
      </c>
      <c r="K11" s="280">
        <v>542013.9</v>
      </c>
      <c r="L11" s="279">
        <v>0</v>
      </c>
      <c r="M11" s="281">
        <v>0</v>
      </c>
      <c r="N11" s="278">
        <v>28.7</v>
      </c>
      <c r="O11" s="280">
        <v>28.7</v>
      </c>
      <c r="P11" s="279">
        <v>0</v>
      </c>
      <c r="Q11" s="282">
        <v>12657015</v>
      </c>
      <c r="R11" s="281">
        <v>0</v>
      </c>
      <c r="S11" s="282">
        <v>-402325</v>
      </c>
      <c r="T11" s="281">
        <v>6</v>
      </c>
      <c r="U11" s="281">
        <v>0</v>
      </c>
      <c r="V11" s="281">
        <v>0</v>
      </c>
      <c r="W11" s="281">
        <v>402325.6</v>
      </c>
      <c r="X11" s="281">
        <v>4603.6</v>
      </c>
      <c r="Y11" s="281">
        <v>0</v>
      </c>
      <c r="Z11" s="50"/>
      <c r="AA11" s="2"/>
      <c r="AB11" s="2"/>
      <c r="AC11" s="2"/>
      <c r="AD11" s="2"/>
      <c r="AE11" s="2"/>
    </row>
    <row r="12" spans="1:25" s="50" customFormat="1" ht="18" customHeight="1" thickBot="1">
      <c r="A12" s="29"/>
      <c r="B12" s="392" t="s">
        <v>66</v>
      </c>
      <c r="C12" s="31"/>
      <c r="D12" s="393">
        <f aca="true" t="shared" si="0" ref="D12:Y12">SUM(D10:D11)</f>
        <v>1704274</v>
      </c>
      <c r="E12" s="324">
        <f t="shared" si="0"/>
        <v>1678605</v>
      </c>
      <c r="F12" s="324">
        <f t="shared" si="0"/>
        <v>11822942</v>
      </c>
      <c r="G12" s="324">
        <f t="shared" si="0"/>
        <v>985</v>
      </c>
      <c r="H12" s="324">
        <f t="shared" si="0"/>
        <v>241533.1</v>
      </c>
      <c r="I12" s="324">
        <f t="shared" si="0"/>
        <v>13200575.3</v>
      </c>
      <c r="J12" s="324">
        <f t="shared" si="0"/>
        <v>12116189.4</v>
      </c>
      <c r="K12" s="324">
        <f t="shared" si="0"/>
        <v>592504.9</v>
      </c>
      <c r="L12" s="324">
        <f t="shared" si="0"/>
        <v>4512</v>
      </c>
      <c r="M12" s="324">
        <f t="shared" si="0"/>
        <v>316957</v>
      </c>
      <c r="N12" s="324">
        <f t="shared" si="0"/>
        <v>9733.7</v>
      </c>
      <c r="O12" s="324">
        <f t="shared" si="0"/>
        <v>1016.7</v>
      </c>
      <c r="P12" s="324">
        <f t="shared" si="0"/>
        <v>1856</v>
      </c>
      <c r="Q12" s="324">
        <f t="shared" si="0"/>
        <v>13527266</v>
      </c>
      <c r="R12" s="324">
        <f t="shared" si="0"/>
        <v>12996</v>
      </c>
      <c r="S12" s="324">
        <f t="shared" si="0"/>
        <v>-423288</v>
      </c>
      <c r="T12" s="324">
        <f t="shared" si="0"/>
        <v>40</v>
      </c>
      <c r="U12" s="324">
        <f t="shared" si="0"/>
        <v>12996</v>
      </c>
      <c r="V12" s="325">
        <f t="shared" si="0"/>
        <v>11888</v>
      </c>
      <c r="W12" s="324">
        <f t="shared" si="0"/>
        <v>436284.6</v>
      </c>
      <c r="X12" s="325">
        <f t="shared" si="0"/>
        <v>38562.6</v>
      </c>
      <c r="Y12" s="325">
        <f t="shared" si="0"/>
        <v>0</v>
      </c>
    </row>
    <row r="18" ht="17.25">
      <c r="B18" s="614"/>
    </row>
    <row r="19" ht="17.25">
      <c r="B19" s="614"/>
    </row>
  </sheetData>
  <sheetProtection/>
  <mergeCells count="33">
    <mergeCell ref="Y6:Y8"/>
    <mergeCell ref="G7:G8"/>
    <mergeCell ref="H7:H8"/>
    <mergeCell ref="J7:J8"/>
    <mergeCell ref="K7:K8"/>
    <mergeCell ref="L7:L8"/>
    <mergeCell ref="O7:O8"/>
    <mergeCell ref="S6:S8"/>
    <mergeCell ref="T6:T8"/>
    <mergeCell ref="U6:U8"/>
    <mergeCell ref="X6:X8"/>
    <mergeCell ref="V6:V8"/>
    <mergeCell ref="G6:H6"/>
    <mergeCell ref="I6:I8"/>
    <mergeCell ref="J6:L6"/>
    <mergeCell ref="M6:M8"/>
    <mergeCell ref="N6:N8"/>
    <mergeCell ref="O6:P6"/>
    <mergeCell ref="B18:B19"/>
    <mergeCell ref="W6:W8"/>
    <mergeCell ref="F6:F8"/>
    <mergeCell ref="P7:P8"/>
    <mergeCell ref="Q6:Q8"/>
    <mergeCell ref="R6:R8"/>
    <mergeCell ref="Q1:V1"/>
    <mergeCell ref="A2:V2"/>
    <mergeCell ref="A3:V3"/>
    <mergeCell ref="A4:V4"/>
    <mergeCell ref="A6:A8"/>
    <mergeCell ref="B6:B8"/>
    <mergeCell ref="C6:C8"/>
    <mergeCell ref="D6:D8"/>
    <mergeCell ref="E6:E8"/>
  </mergeCells>
  <conditionalFormatting sqref="D10:Y11">
    <cfRule type="containsBlanks" priority="2" dxfId="0" stopIfTrue="1">
      <formula>LEN(TRIM(D10))=0</formula>
    </cfRule>
  </conditionalFormatting>
  <conditionalFormatting sqref="D10:Y11">
    <cfRule type="containsBlanks" priority="1" dxfId="0" stopIfTrue="1">
      <formula>LEN(TRIM(D10))=0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3.8515625" style="2" customWidth="1"/>
    <col min="2" max="2" width="26.57421875" style="2" customWidth="1"/>
    <col min="3" max="3" width="9.7109375" style="2" customWidth="1"/>
    <col min="4" max="4" width="12.28125" style="2" customWidth="1"/>
    <col min="5" max="5" width="13.8515625" style="2" customWidth="1"/>
    <col min="6" max="8" width="8.7109375" style="2" customWidth="1"/>
    <col min="9" max="9" width="8.28125" style="2" customWidth="1"/>
    <col min="10" max="10" width="8.7109375" style="2" customWidth="1"/>
    <col min="11" max="11" width="11.7109375" style="2" customWidth="1"/>
    <col min="12" max="12" width="9.57421875" style="2" customWidth="1"/>
    <col min="13" max="13" width="7.8515625" style="2" customWidth="1"/>
    <col min="14" max="14" width="7.28125" style="2" customWidth="1"/>
    <col min="15" max="15" width="8.28125" style="2" customWidth="1"/>
    <col min="16" max="17" width="8.7109375" style="2" customWidth="1"/>
    <col min="18" max="18" width="12.140625" style="2" customWidth="1"/>
    <col min="19" max="19" width="8.71093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176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0.75" customHeight="1" thickBot="1">
      <c r="A5" s="25" t="s">
        <v>190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 t="s">
        <v>87</v>
      </c>
      <c r="R5" s="26"/>
      <c r="S5" s="26"/>
    </row>
    <row r="6" spans="1:19" ht="0.75" customHeight="1">
      <c r="A6" s="451" t="s">
        <v>2</v>
      </c>
      <c r="B6" s="454" t="s">
        <v>3</v>
      </c>
      <c r="C6" s="459" t="s">
        <v>45</v>
      </c>
      <c r="D6" s="459" t="s">
        <v>46</v>
      </c>
      <c r="E6" s="459" t="s">
        <v>47</v>
      </c>
      <c r="F6" s="446" t="s">
        <v>48</v>
      </c>
      <c r="G6" s="443"/>
      <c r="H6" s="444"/>
      <c r="I6" s="444"/>
      <c r="J6" s="444"/>
      <c r="K6" s="459" t="s">
        <v>49</v>
      </c>
      <c r="L6" s="444"/>
      <c r="M6" s="444"/>
      <c r="N6" s="444"/>
      <c r="O6" s="459" t="s">
        <v>50</v>
      </c>
      <c r="P6" s="459" t="s">
        <v>51</v>
      </c>
      <c r="Q6" s="460" t="s">
        <v>52</v>
      </c>
      <c r="R6" s="445"/>
      <c r="S6" s="445"/>
    </row>
    <row r="7" spans="1:19" ht="239.25" customHeight="1">
      <c r="A7" s="452"/>
      <c r="B7" s="455"/>
      <c r="C7" s="449"/>
      <c r="D7" s="449"/>
      <c r="E7" s="449"/>
      <c r="F7" s="447"/>
      <c r="G7" s="461" t="s">
        <v>53</v>
      </c>
      <c r="H7" s="449" t="s">
        <v>54</v>
      </c>
      <c r="I7" s="449" t="s">
        <v>55</v>
      </c>
      <c r="J7" s="449" t="s">
        <v>56</v>
      </c>
      <c r="K7" s="449"/>
      <c r="L7" s="449" t="s">
        <v>57</v>
      </c>
      <c r="M7" s="449" t="s">
        <v>58</v>
      </c>
      <c r="N7" s="449" t="s">
        <v>59</v>
      </c>
      <c r="O7" s="449"/>
      <c r="P7" s="449"/>
      <c r="Q7" s="457"/>
      <c r="R7" s="457" t="s">
        <v>60</v>
      </c>
      <c r="S7" s="457" t="s">
        <v>61</v>
      </c>
    </row>
    <row r="8" spans="1:19" ht="148.5" customHeight="1" thickBot="1">
      <c r="A8" s="453"/>
      <c r="B8" s="456"/>
      <c r="C8" s="450"/>
      <c r="D8" s="450"/>
      <c r="E8" s="450"/>
      <c r="F8" s="448"/>
      <c r="G8" s="462"/>
      <c r="H8" s="450"/>
      <c r="I8" s="450"/>
      <c r="J8" s="450"/>
      <c r="K8" s="450"/>
      <c r="L8" s="450"/>
      <c r="M8" s="450"/>
      <c r="N8" s="450"/>
      <c r="O8" s="450"/>
      <c r="P8" s="450"/>
      <c r="Q8" s="458"/>
      <c r="R8" s="458"/>
      <c r="S8" s="458"/>
    </row>
    <row r="9" spans="1:19" s="33" customFormat="1" ht="15.75" customHeight="1" thickBot="1" thickTop="1">
      <c r="A9" s="8">
        <v>1</v>
      </c>
      <c r="B9" s="8">
        <v>2</v>
      </c>
      <c r="C9" s="9">
        <v>3</v>
      </c>
      <c r="D9" s="10">
        <v>4</v>
      </c>
      <c r="E9" s="11">
        <v>5</v>
      </c>
      <c r="F9" s="10">
        <v>6</v>
      </c>
      <c r="G9" s="11">
        <v>7</v>
      </c>
      <c r="H9" s="11">
        <v>8</v>
      </c>
      <c r="I9" s="11">
        <v>9</v>
      </c>
      <c r="J9" s="11">
        <v>10</v>
      </c>
      <c r="K9" s="10">
        <v>11</v>
      </c>
      <c r="L9" s="11">
        <v>12</v>
      </c>
      <c r="M9" s="11">
        <v>13</v>
      </c>
      <c r="N9" s="11">
        <v>14</v>
      </c>
      <c r="O9" s="10">
        <v>15</v>
      </c>
      <c r="P9" s="12">
        <v>16</v>
      </c>
      <c r="Q9" s="10">
        <v>17</v>
      </c>
      <c r="R9" s="11">
        <v>18</v>
      </c>
      <c r="S9" s="11">
        <v>19</v>
      </c>
    </row>
    <row r="10" spans="1:19" ht="45.75" customHeight="1">
      <c r="A10" s="13" t="s">
        <v>23</v>
      </c>
      <c r="B10" s="115" t="s">
        <v>166</v>
      </c>
      <c r="C10" s="35">
        <v>0.005976300875837197</v>
      </c>
      <c r="D10" s="35">
        <v>4.168778979907264</v>
      </c>
      <c r="E10" s="35">
        <v>30753</v>
      </c>
      <c r="F10" s="35">
        <v>0.7601216075930595</v>
      </c>
      <c r="G10" s="35">
        <v>2050.874981462257</v>
      </c>
      <c r="H10" s="35">
        <v>95.35072931426187</v>
      </c>
      <c r="I10" s="35">
        <v>0.6246347318187512</v>
      </c>
      <c r="J10" s="35">
        <v>0.9888480449893192</v>
      </c>
      <c r="K10" s="35">
        <v>1.6640717316369826</v>
      </c>
      <c r="L10" s="35">
        <v>0.6551293593317449</v>
      </c>
      <c r="M10" s="35">
        <v>0.014751686750270153</v>
      </c>
      <c r="N10" s="35">
        <v>0.29678008677780315</v>
      </c>
      <c r="O10" s="35">
        <v>-2.3794983790852045</v>
      </c>
      <c r="P10" s="35">
        <v>-47.87166019639187</v>
      </c>
      <c r="Q10" s="35">
        <v>-3.856406218668884</v>
      </c>
      <c r="R10" s="35">
        <v>-161.30347799322868</v>
      </c>
      <c r="S10" s="35">
        <v>0.6009356333553475</v>
      </c>
    </row>
    <row r="11" spans="1:19" ht="27.75" customHeight="1">
      <c r="A11" s="116">
        <v>2</v>
      </c>
      <c r="B11" s="39" t="s">
        <v>153</v>
      </c>
      <c r="C11" s="35">
        <v>8413.766550522649</v>
      </c>
      <c r="D11" s="35">
        <v>410539.51219512196</v>
      </c>
      <c r="E11" s="35">
        <v>11782455.3</v>
      </c>
      <c r="F11" s="35">
        <v>0.9999975641808638</v>
      </c>
      <c r="G11" s="35">
        <v>7.422297369552974</v>
      </c>
      <c r="H11" s="35">
        <v>6.909456929615711</v>
      </c>
      <c r="I11" s="35">
        <v>0.9999977324827379</v>
      </c>
      <c r="J11" s="35">
        <v>0.9999977324827379</v>
      </c>
      <c r="K11" s="35">
        <v>441009.97560975613</v>
      </c>
      <c r="L11" s="35">
        <v>14.472884666181073</v>
      </c>
      <c r="M11" s="35">
        <v>0</v>
      </c>
      <c r="N11" s="35">
        <v>0</v>
      </c>
      <c r="O11" s="35">
        <v>-3.1779169428806306</v>
      </c>
      <c r="P11" s="35">
        <v>-5.504323320524686</v>
      </c>
      <c r="Q11" s="35">
        <v>-3.1786792721739765</v>
      </c>
      <c r="R11" s="142">
        <v>-402325</v>
      </c>
      <c r="S11" s="35">
        <v>2.2675224038126675E-06</v>
      </c>
    </row>
    <row r="12" spans="12:14" ht="17.25">
      <c r="L12" s="283"/>
      <c r="M12" s="283"/>
      <c r="N12" s="283"/>
    </row>
  </sheetData>
  <sheetProtection/>
  <mergeCells count="25">
    <mergeCell ref="A2:S2"/>
    <mergeCell ref="A3:S3"/>
    <mergeCell ref="A4:S4"/>
    <mergeCell ref="G6:J6"/>
    <mergeCell ref="K6:K8"/>
    <mergeCell ref="B6:B8"/>
    <mergeCell ref="C6:C8"/>
    <mergeCell ref="D6:D8"/>
    <mergeCell ref="E6:E8"/>
    <mergeCell ref="L6:N6"/>
    <mergeCell ref="R7:R8"/>
    <mergeCell ref="F6:F8"/>
    <mergeCell ref="R6:S6"/>
    <mergeCell ref="S7:S8"/>
    <mergeCell ref="G7:G8"/>
    <mergeCell ref="O6:O8"/>
    <mergeCell ref="P6:P8"/>
    <mergeCell ref="Q6:Q8"/>
    <mergeCell ref="N7:N8"/>
    <mergeCell ref="A6:A8"/>
    <mergeCell ref="H7:H8"/>
    <mergeCell ref="J7:J8"/>
    <mergeCell ref="L7:L8"/>
    <mergeCell ref="I7:I8"/>
    <mergeCell ref="M7:M8"/>
  </mergeCells>
  <conditionalFormatting sqref="L11">
    <cfRule type="containsBlanks" priority="1" dxfId="0" stopIfTrue="1">
      <formula>LEN(TRIM(L11))=0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0">
      <selection activeCell="A16" sqref="A16:IV16"/>
    </sheetView>
  </sheetViews>
  <sheetFormatPr defaultColWidth="9.140625" defaultRowHeight="12.75"/>
  <cols>
    <col min="1" max="1" width="4.421875" style="2" customWidth="1"/>
    <col min="2" max="2" width="14.00390625" style="2" customWidth="1"/>
    <col min="3" max="3" width="4.140625" style="2" customWidth="1"/>
    <col min="4" max="4" width="12.140625" style="2" customWidth="1"/>
    <col min="5" max="5" width="12.8515625" style="2" customWidth="1"/>
    <col min="6" max="7" width="10.140625" style="2" customWidth="1"/>
    <col min="8" max="8" width="8.00390625" style="2" customWidth="1"/>
    <col min="9" max="9" width="12.28125" style="2" customWidth="1"/>
    <col min="10" max="10" width="12.57421875" style="2" customWidth="1"/>
    <col min="11" max="11" width="12.8515625" style="2" customWidth="1"/>
    <col min="12" max="12" width="6.7109375" style="2" customWidth="1"/>
    <col min="13" max="13" width="8.00390625" style="2" customWidth="1"/>
    <col min="14" max="14" width="10.421875" style="2" customWidth="1"/>
    <col min="15" max="15" width="10.28125" style="2" customWidth="1"/>
    <col min="16" max="16" width="9.140625" style="2" customWidth="1"/>
    <col min="17" max="17" width="12.00390625" style="2" customWidth="1"/>
    <col min="18" max="18" width="9.28125" style="2" customWidth="1"/>
    <col min="19" max="19" width="10.00390625" style="2" customWidth="1"/>
    <col min="20" max="20" width="5.28125" style="2" customWidth="1"/>
    <col min="21" max="21" width="10.00390625" style="2" customWidth="1"/>
    <col min="22" max="22" width="8.7109375" style="2" customWidth="1"/>
    <col min="23" max="23" width="9.140625" style="2" customWidth="1"/>
    <col min="24" max="24" width="9.28125" style="2" customWidth="1"/>
    <col min="25" max="25" width="4.8515625" style="2" customWidth="1"/>
    <col min="26" max="26" width="11.28125" style="2" customWidth="1"/>
    <col min="27" max="27" width="16.7109375" style="2" customWidth="1"/>
    <col min="28" max="28" width="9.140625" style="2" customWidth="1"/>
    <col min="29" max="29" width="15.140625" style="2" customWidth="1"/>
    <col min="30" max="30" width="15.7109375" style="2" customWidth="1"/>
    <col min="31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8" thickBot="1">
      <c r="B5" s="4" t="s">
        <v>190</v>
      </c>
      <c r="X5" s="27" t="s">
        <v>88</v>
      </c>
    </row>
    <row r="6" spans="1:25" ht="27.75" customHeight="1" thickTop="1">
      <c r="A6" s="482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397" t="s">
        <v>119</v>
      </c>
      <c r="X6" s="408" t="s">
        <v>120</v>
      </c>
      <c r="Y6" s="408" t="s">
        <v>123</v>
      </c>
    </row>
    <row r="7" spans="1:25" ht="239.25" customHeight="1">
      <c r="A7" s="483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2" t="s">
        <v>20</v>
      </c>
      <c r="M7" s="623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398"/>
      <c r="X7" s="409"/>
      <c r="Y7" s="409"/>
    </row>
    <row r="8" spans="1:25" ht="148.5" customHeight="1" thickBot="1">
      <c r="A8" s="483"/>
      <c r="B8" s="418"/>
      <c r="C8" s="420"/>
      <c r="D8" s="412"/>
      <c r="E8" s="405"/>
      <c r="F8" s="412"/>
      <c r="G8" s="403"/>
      <c r="H8" s="405"/>
      <c r="I8" s="412"/>
      <c r="J8" s="403"/>
      <c r="K8" s="403"/>
      <c r="L8" s="480"/>
      <c r="M8" s="623"/>
      <c r="N8" s="398"/>
      <c r="O8" s="407"/>
      <c r="P8" s="407"/>
      <c r="Q8" s="420"/>
      <c r="R8" s="398"/>
      <c r="S8" s="409"/>
      <c r="T8" s="398"/>
      <c r="U8" s="409"/>
      <c r="V8" s="398"/>
      <c r="W8" s="398"/>
      <c r="X8" s="409"/>
      <c r="Y8" s="409"/>
    </row>
    <row r="9" spans="1:30" s="33" customFormat="1" ht="15.75" customHeight="1" thickBot="1">
      <c r="A9" s="101">
        <v>1</v>
      </c>
      <c r="B9" s="101">
        <v>2</v>
      </c>
      <c r="C9" s="100">
        <v>3</v>
      </c>
      <c r="D9" s="102">
        <v>4</v>
      </c>
      <c r="E9" s="103">
        <v>5</v>
      </c>
      <c r="F9" s="102">
        <v>6</v>
      </c>
      <c r="G9" s="103">
        <v>7</v>
      </c>
      <c r="H9" s="103">
        <v>8</v>
      </c>
      <c r="I9" s="102">
        <v>9</v>
      </c>
      <c r="J9" s="103">
        <v>10</v>
      </c>
      <c r="K9" s="103">
        <v>11</v>
      </c>
      <c r="L9" s="103">
        <v>12</v>
      </c>
      <c r="M9" s="102">
        <v>13</v>
      </c>
      <c r="N9" s="102">
        <v>14</v>
      </c>
      <c r="O9" s="103">
        <v>15</v>
      </c>
      <c r="P9" s="103">
        <v>16</v>
      </c>
      <c r="Q9" s="101">
        <v>17</v>
      </c>
      <c r="R9" s="102">
        <v>18</v>
      </c>
      <c r="S9" s="101">
        <v>19</v>
      </c>
      <c r="T9" s="102">
        <v>20</v>
      </c>
      <c r="U9" s="101">
        <v>21</v>
      </c>
      <c r="V9" s="100">
        <v>22</v>
      </c>
      <c r="W9" s="102">
        <v>23</v>
      </c>
      <c r="X9" s="101">
        <v>24</v>
      </c>
      <c r="Y9" s="100">
        <v>25</v>
      </c>
      <c r="Z9" s="105" t="s">
        <v>129</v>
      </c>
      <c r="AA9" s="33">
        <v>11</v>
      </c>
      <c r="AB9" s="33" t="s">
        <v>130</v>
      </c>
      <c r="AC9" s="33" t="s">
        <v>127</v>
      </c>
      <c r="AD9" s="33" t="s">
        <v>128</v>
      </c>
    </row>
    <row r="10" spans="1:31" s="33" customFormat="1" ht="40.5" customHeight="1">
      <c r="A10" s="68" t="s">
        <v>23</v>
      </c>
      <c r="B10" s="91" t="s">
        <v>219</v>
      </c>
      <c r="C10" s="47">
        <v>100</v>
      </c>
      <c r="D10" s="284">
        <v>1898782</v>
      </c>
      <c r="E10" s="284">
        <v>1898776</v>
      </c>
      <c r="F10" s="284">
        <v>24318</v>
      </c>
      <c r="G10" s="284">
        <v>17611</v>
      </c>
      <c r="H10" s="284">
        <v>637</v>
      </c>
      <c r="I10" s="284">
        <v>1889667</v>
      </c>
      <c r="J10" s="284">
        <v>1958516</v>
      </c>
      <c r="K10" s="284">
        <v>-71776</v>
      </c>
      <c r="L10" s="285">
        <v>2927</v>
      </c>
      <c r="M10" s="284">
        <v>0</v>
      </c>
      <c r="N10" s="284">
        <v>33433</v>
      </c>
      <c r="O10" s="284">
        <v>20511</v>
      </c>
      <c r="P10" s="284">
        <v>2468</v>
      </c>
      <c r="Q10" s="284">
        <v>1923100</v>
      </c>
      <c r="R10" s="284">
        <v>102702</v>
      </c>
      <c r="S10" s="284">
        <v>-14994</v>
      </c>
      <c r="T10" s="285">
        <v>62</v>
      </c>
      <c r="U10" s="284">
        <v>102702</v>
      </c>
      <c r="V10" s="286">
        <v>102702</v>
      </c>
      <c r="W10" s="287">
        <v>117696</v>
      </c>
      <c r="X10" s="285">
        <v>97392</v>
      </c>
      <c r="Y10" s="288">
        <v>0</v>
      </c>
      <c r="Z10" s="105"/>
      <c r="AA10" s="2"/>
      <c r="AB10" s="2"/>
      <c r="AC10" s="2"/>
      <c r="AD10" s="2"/>
      <c r="AE10" s="2"/>
    </row>
    <row r="11" spans="1:31" s="33" customFormat="1" ht="41.25" customHeight="1">
      <c r="A11" s="68" t="s">
        <v>24</v>
      </c>
      <c r="B11" s="38" t="s">
        <v>220</v>
      </c>
      <c r="C11" s="1">
        <v>100</v>
      </c>
      <c r="D11" s="284">
        <v>60386419.1</v>
      </c>
      <c r="E11" s="284">
        <v>60254041.9</v>
      </c>
      <c r="F11" s="284">
        <v>717192.8</v>
      </c>
      <c r="G11" s="284">
        <v>394548.2</v>
      </c>
      <c r="H11" s="284">
        <v>4859.2</v>
      </c>
      <c r="I11" s="285">
        <v>59402087.3</v>
      </c>
      <c r="J11" s="284">
        <v>27064359.2</v>
      </c>
      <c r="K11" s="284">
        <v>-24000292.7</v>
      </c>
      <c r="L11" s="284">
        <v>0</v>
      </c>
      <c r="M11" s="285">
        <v>291087.4</v>
      </c>
      <c r="N11" s="284">
        <v>1411437.2</v>
      </c>
      <c r="O11" s="284">
        <v>433461.8</v>
      </c>
      <c r="P11" s="284">
        <v>16700</v>
      </c>
      <c r="Q11" s="284">
        <v>61104611.9</v>
      </c>
      <c r="R11" s="284">
        <v>513341.7</v>
      </c>
      <c r="S11" s="284">
        <v>659414.6</v>
      </c>
      <c r="T11" s="285">
        <v>242</v>
      </c>
      <c r="U11" s="285">
        <v>1305473.9</v>
      </c>
      <c r="V11" s="286">
        <v>511000</v>
      </c>
      <c r="W11" s="285">
        <v>646059.3</v>
      </c>
      <c r="X11" s="285">
        <v>646059.3</v>
      </c>
      <c r="Y11" s="289">
        <v>0</v>
      </c>
      <c r="Z11" s="105"/>
      <c r="AA11" s="2"/>
      <c r="AB11" s="2"/>
      <c r="AC11" s="2"/>
      <c r="AD11" s="2"/>
      <c r="AE11" s="2"/>
    </row>
    <row r="12" spans="1:31" s="33" customFormat="1" ht="40.5" customHeight="1">
      <c r="A12" s="68" t="s">
        <v>25</v>
      </c>
      <c r="B12" s="38" t="s">
        <v>132</v>
      </c>
      <c r="C12" s="1">
        <v>100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104"/>
      <c r="W12" s="47"/>
      <c r="X12" s="47"/>
      <c r="Y12" s="66"/>
      <c r="Z12" s="105"/>
      <c r="AA12" s="2"/>
      <c r="AB12" s="2"/>
      <c r="AC12" s="2"/>
      <c r="AD12" s="2"/>
      <c r="AE12" s="2"/>
    </row>
    <row r="13" spans="1:31" s="33" customFormat="1" ht="37.5" customHeight="1">
      <c r="A13" s="68" t="s">
        <v>26</v>
      </c>
      <c r="B13" s="38" t="s">
        <v>133</v>
      </c>
      <c r="C13" s="1">
        <v>51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104"/>
      <c r="W13" s="47"/>
      <c r="X13" s="47"/>
      <c r="Y13" s="66"/>
      <c r="Z13" s="105"/>
      <c r="AA13" s="2"/>
      <c r="AB13" s="2"/>
      <c r="AC13" s="2"/>
      <c r="AD13" s="2"/>
      <c r="AE13" s="2"/>
    </row>
    <row r="14" spans="1:31" s="33" customFormat="1" ht="44.25" customHeight="1">
      <c r="A14" s="68" t="s">
        <v>27</v>
      </c>
      <c r="B14" s="38" t="s">
        <v>134</v>
      </c>
      <c r="C14" s="1">
        <v>51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104"/>
      <c r="W14" s="47"/>
      <c r="X14" s="47"/>
      <c r="Y14" s="66"/>
      <c r="Z14" s="105"/>
      <c r="AA14" s="2"/>
      <c r="AB14" s="2"/>
      <c r="AC14" s="2"/>
      <c r="AD14" s="2"/>
      <c r="AE14" s="2"/>
    </row>
    <row r="15" spans="1:31" s="33" customFormat="1" ht="40.5" customHeight="1" thickBot="1">
      <c r="A15" s="68" t="s">
        <v>28</v>
      </c>
      <c r="B15" s="86" t="s">
        <v>135</v>
      </c>
      <c r="C15" s="32">
        <v>51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06"/>
      <c r="W15" s="1"/>
      <c r="X15" s="1"/>
      <c r="Y15" s="16"/>
      <c r="Z15" s="105"/>
      <c r="AA15" s="2"/>
      <c r="AB15" s="2"/>
      <c r="AC15" s="2"/>
      <c r="AD15" s="2"/>
      <c r="AE15" s="2"/>
    </row>
    <row r="16" spans="1:26" ht="18" customHeight="1" thickBot="1">
      <c r="A16" s="107"/>
      <c r="B16" s="394" t="s">
        <v>66</v>
      </c>
      <c r="C16" s="395"/>
      <c r="D16" s="396">
        <f aca="true" t="shared" si="0" ref="D16:Y16">SUM(D10:D15)</f>
        <v>62285201.1</v>
      </c>
      <c r="E16" s="396">
        <f t="shared" si="0"/>
        <v>62152817.9</v>
      </c>
      <c r="F16" s="396">
        <f t="shared" si="0"/>
        <v>741510.8</v>
      </c>
      <c r="G16" s="396">
        <f t="shared" si="0"/>
        <v>412159.2</v>
      </c>
      <c r="H16" s="396">
        <f t="shared" si="0"/>
        <v>5496.2</v>
      </c>
      <c r="I16" s="396">
        <f t="shared" si="0"/>
        <v>61291754.3</v>
      </c>
      <c r="J16" s="396">
        <f t="shared" si="0"/>
        <v>29022875.2</v>
      </c>
      <c r="K16" s="396">
        <f t="shared" si="0"/>
        <v>-24072068.7</v>
      </c>
      <c r="L16" s="396">
        <f t="shared" si="0"/>
        <v>2927</v>
      </c>
      <c r="M16" s="396">
        <f t="shared" si="0"/>
        <v>291087.4</v>
      </c>
      <c r="N16" s="396">
        <f t="shared" si="0"/>
        <v>1444870.2</v>
      </c>
      <c r="O16" s="396">
        <f t="shared" si="0"/>
        <v>453972.8</v>
      </c>
      <c r="P16" s="396">
        <f t="shared" si="0"/>
        <v>19168</v>
      </c>
      <c r="Q16" s="396">
        <f t="shared" si="0"/>
        <v>63027711.9</v>
      </c>
      <c r="R16" s="396">
        <f t="shared" si="0"/>
        <v>616043.7</v>
      </c>
      <c r="S16" s="396">
        <f t="shared" si="0"/>
        <v>644420.6</v>
      </c>
      <c r="T16" s="396">
        <f t="shared" si="0"/>
        <v>304</v>
      </c>
      <c r="U16" s="396">
        <f t="shared" si="0"/>
        <v>1408175.9</v>
      </c>
      <c r="V16" s="396">
        <f t="shared" si="0"/>
        <v>613702</v>
      </c>
      <c r="W16" s="396">
        <f t="shared" si="0"/>
        <v>763755.3</v>
      </c>
      <c r="X16" s="396">
        <f t="shared" si="0"/>
        <v>743451.3</v>
      </c>
      <c r="Y16" s="396">
        <f t="shared" si="0"/>
        <v>0</v>
      </c>
      <c r="Z16" s="105"/>
    </row>
    <row r="18" spans="1:12" ht="17.25">
      <c r="A18" s="63" t="s">
        <v>221</v>
      </c>
      <c r="B18" s="108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7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</sheetData>
  <sheetProtection/>
  <mergeCells count="32">
    <mergeCell ref="B6:B8"/>
    <mergeCell ref="C6:C8"/>
    <mergeCell ref="H7:H8"/>
    <mergeCell ref="G6:H6"/>
    <mergeCell ref="G7:G8"/>
    <mergeCell ref="L7:L8"/>
    <mergeCell ref="M6:M8"/>
    <mergeCell ref="N6:N8"/>
    <mergeCell ref="D6:D8"/>
    <mergeCell ref="E6:E8"/>
    <mergeCell ref="F6:F8"/>
    <mergeCell ref="J6:L6"/>
    <mergeCell ref="U6:U8"/>
    <mergeCell ref="V6:V8"/>
    <mergeCell ref="Q1:V1"/>
    <mergeCell ref="A2:V2"/>
    <mergeCell ref="A3:V3"/>
    <mergeCell ref="A4:V4"/>
    <mergeCell ref="A6:A8"/>
    <mergeCell ref="I6:I8"/>
    <mergeCell ref="K7:K8"/>
    <mergeCell ref="P7:P8"/>
    <mergeCell ref="X6:X8"/>
    <mergeCell ref="W6:W8"/>
    <mergeCell ref="O6:P6"/>
    <mergeCell ref="O7:O8"/>
    <mergeCell ref="J7:J8"/>
    <mergeCell ref="Y6:Y8"/>
    <mergeCell ref="Q6:Q8"/>
    <mergeCell ref="R6:R8"/>
    <mergeCell ref="S6:S8"/>
    <mergeCell ref="T6:T8"/>
  </mergeCells>
  <printOptions/>
  <pageMargins left="0.2" right="0.2" top="0.2" bottom="0.22" header="0.2" footer="0.26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6"/>
  <sheetViews>
    <sheetView zoomScalePageLayoutView="0" workbookViewId="0" topLeftCell="A10">
      <selection activeCell="E11" sqref="E11"/>
    </sheetView>
  </sheetViews>
  <sheetFormatPr defaultColWidth="9.140625" defaultRowHeight="12.75"/>
  <cols>
    <col min="1" max="1" width="3.8515625" style="2" customWidth="1"/>
    <col min="2" max="2" width="24.140625" style="2" customWidth="1"/>
    <col min="3" max="3" width="12.8515625" style="2" customWidth="1"/>
    <col min="4" max="4" width="11.8515625" style="2" customWidth="1"/>
    <col min="5" max="5" width="11.7109375" style="2" customWidth="1"/>
    <col min="6" max="6" width="12.00390625" style="2" customWidth="1"/>
    <col min="7" max="7" width="13.7109375" style="2" customWidth="1"/>
    <col min="8" max="8" width="12.28125" style="2" customWidth="1"/>
    <col min="9" max="9" width="12.57421875" style="2" customWidth="1"/>
    <col min="10" max="10" width="12.7109375" style="2" customWidth="1"/>
    <col min="11" max="11" width="14.00390625" style="2" customWidth="1"/>
    <col min="12" max="12" width="14.421875" style="2" customWidth="1"/>
    <col min="13" max="13" width="13.57421875" style="2" customWidth="1"/>
    <col min="14" max="14" width="9.8515625" style="2" customWidth="1"/>
    <col min="15" max="15" width="10.28125" style="2" customWidth="1"/>
    <col min="16" max="16" width="9.7109375" style="2" customWidth="1"/>
    <col min="17" max="17" width="10.140625" style="2" customWidth="1"/>
    <col min="18" max="18" width="10.00390625" style="2" customWidth="1"/>
    <col min="19" max="19" width="11.71093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35.2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177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0.75" customHeight="1" thickBot="1">
      <c r="A5" s="25" t="s">
        <v>190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 t="s">
        <v>88</v>
      </c>
      <c r="S5" s="26"/>
    </row>
    <row r="6" spans="1:19" ht="0.75" customHeight="1">
      <c r="A6" s="451" t="s">
        <v>2</v>
      </c>
      <c r="B6" s="454" t="s">
        <v>3</v>
      </c>
      <c r="C6" s="459" t="s">
        <v>45</v>
      </c>
      <c r="D6" s="459" t="s">
        <v>46</v>
      </c>
      <c r="E6" s="459" t="s">
        <v>47</v>
      </c>
      <c r="F6" s="446" t="s">
        <v>48</v>
      </c>
      <c r="G6" s="443"/>
      <c r="H6" s="444"/>
      <c r="I6" s="444"/>
      <c r="J6" s="444"/>
      <c r="K6" s="459" t="s">
        <v>49</v>
      </c>
      <c r="L6" s="444"/>
      <c r="M6" s="444"/>
      <c r="N6" s="444"/>
      <c r="O6" s="459" t="s">
        <v>50</v>
      </c>
      <c r="P6" s="459" t="s">
        <v>51</v>
      </c>
      <c r="Q6" s="460" t="s">
        <v>52</v>
      </c>
      <c r="R6" s="445"/>
      <c r="S6" s="445"/>
    </row>
    <row r="7" spans="1:19" ht="239.25" customHeight="1">
      <c r="A7" s="452"/>
      <c r="B7" s="455"/>
      <c r="C7" s="449"/>
      <c r="D7" s="449"/>
      <c r="E7" s="449"/>
      <c r="F7" s="447"/>
      <c r="G7" s="461" t="s">
        <v>53</v>
      </c>
      <c r="H7" s="449" t="s">
        <v>54</v>
      </c>
      <c r="I7" s="449" t="s">
        <v>55</v>
      </c>
      <c r="J7" s="449" t="s">
        <v>56</v>
      </c>
      <c r="K7" s="449"/>
      <c r="L7" s="449" t="s">
        <v>57</v>
      </c>
      <c r="M7" s="449" t="s">
        <v>58</v>
      </c>
      <c r="N7" s="449" t="s">
        <v>59</v>
      </c>
      <c r="O7" s="449"/>
      <c r="P7" s="449"/>
      <c r="Q7" s="457"/>
      <c r="R7" s="457" t="s">
        <v>60</v>
      </c>
      <c r="S7" s="494" t="s">
        <v>61</v>
      </c>
    </row>
    <row r="8" spans="1:19" ht="148.5" customHeight="1" thickBot="1">
      <c r="A8" s="453"/>
      <c r="B8" s="456"/>
      <c r="C8" s="450"/>
      <c r="D8" s="450"/>
      <c r="E8" s="450"/>
      <c r="F8" s="448"/>
      <c r="G8" s="462"/>
      <c r="H8" s="450"/>
      <c r="I8" s="450"/>
      <c r="J8" s="450"/>
      <c r="K8" s="450"/>
      <c r="L8" s="450"/>
      <c r="M8" s="450"/>
      <c r="N8" s="450"/>
      <c r="O8" s="450"/>
      <c r="P8" s="450"/>
      <c r="Q8" s="458"/>
      <c r="R8" s="458"/>
      <c r="S8" s="501"/>
    </row>
    <row r="9" spans="1:19" s="33" customFormat="1" ht="15.75" customHeight="1" thickBot="1" thickTop="1">
      <c r="A9" s="135">
        <v>1</v>
      </c>
      <c r="B9" s="122">
        <v>2</v>
      </c>
      <c r="C9" s="122">
        <v>3</v>
      </c>
      <c r="D9" s="124">
        <v>4</v>
      </c>
      <c r="E9" s="126">
        <v>5</v>
      </c>
      <c r="F9" s="124">
        <v>6</v>
      </c>
      <c r="G9" s="125">
        <v>7</v>
      </c>
      <c r="H9" s="125">
        <v>8</v>
      </c>
      <c r="I9" s="125">
        <v>9</v>
      </c>
      <c r="J9" s="126">
        <v>10</v>
      </c>
      <c r="K9" s="124">
        <v>11</v>
      </c>
      <c r="L9" s="125">
        <v>12</v>
      </c>
      <c r="M9" s="125">
        <v>13</v>
      </c>
      <c r="N9" s="126">
        <v>14</v>
      </c>
      <c r="O9" s="124">
        <v>15</v>
      </c>
      <c r="P9" s="126">
        <v>16</v>
      </c>
      <c r="Q9" s="124">
        <v>17</v>
      </c>
      <c r="R9" s="125">
        <v>18</v>
      </c>
      <c r="S9" s="126">
        <v>19</v>
      </c>
    </row>
    <row r="10" spans="1:19" ht="18" customHeight="1">
      <c r="A10" s="68" t="s">
        <v>23</v>
      </c>
      <c r="B10" s="91" t="s">
        <v>219</v>
      </c>
      <c r="C10" s="146">
        <v>0.01905303143600634</v>
      </c>
      <c r="D10" s="146">
        <v>0.7273651781174288</v>
      </c>
      <c r="E10" s="147">
        <v>-9115</v>
      </c>
      <c r="F10" s="146">
        <v>-0.3748252323381857</v>
      </c>
      <c r="G10" s="148">
        <v>7808.133892589851</v>
      </c>
      <c r="H10" s="148">
        <v>98.7354791742499</v>
      </c>
      <c r="I10" s="146">
        <v>0.9826150486194166</v>
      </c>
      <c r="J10" s="146">
        <v>0.9826150486194166</v>
      </c>
      <c r="K10" s="146">
        <v>56.52101217360093</v>
      </c>
      <c r="L10" s="146">
        <v>0.9951995542405605</v>
      </c>
      <c r="M10" s="146">
        <v>0.0535315822366175</v>
      </c>
      <c r="N10" s="146">
        <v>5.167396226415095</v>
      </c>
      <c r="O10" s="148">
        <v>-0.7815354560338093</v>
      </c>
      <c r="P10" s="148">
        <v>-75.44150943396227</v>
      </c>
      <c r="Q10" s="148">
        <v>-0.7934731357429642</v>
      </c>
      <c r="R10" s="148">
        <v>-14.59952094409067</v>
      </c>
      <c r="S10" s="195">
        <v>0.017692535245627933</v>
      </c>
    </row>
    <row r="11" spans="1:19" ht="30" customHeight="1">
      <c r="A11" s="68" t="s">
        <v>24</v>
      </c>
      <c r="B11" s="38" t="s">
        <v>220</v>
      </c>
      <c r="C11" s="146">
        <v>0.003442731989776095</v>
      </c>
      <c r="D11" s="146">
        <v>0.5081294442289037</v>
      </c>
      <c r="E11" s="147">
        <v>-694244.3999999999</v>
      </c>
      <c r="F11" s="146">
        <v>-0.9680024673978878</v>
      </c>
      <c r="G11" s="148">
        <v>8419.83063689429</v>
      </c>
      <c r="H11" s="148">
        <v>98.82626774801182</v>
      </c>
      <c r="I11" s="146">
        <v>0.9721375433529265</v>
      </c>
      <c r="J11" s="146">
        <v>0.9769012983453709</v>
      </c>
      <c r="K11" s="146">
        <v>34.89058971600175</v>
      </c>
      <c r="L11" s="146">
        <v>0.9836994507263306</v>
      </c>
      <c r="M11" s="146">
        <v>0.016802060729560087</v>
      </c>
      <c r="N11" s="146">
        <v>1.4315305452034655</v>
      </c>
      <c r="O11" s="148">
        <v>2.1583136836844883</v>
      </c>
      <c r="P11" s="148">
        <v>183.88767985400855</v>
      </c>
      <c r="Q11" s="148">
        <v>1.1100865810821432</v>
      </c>
      <c r="R11" s="148">
        <v>128.4552959558906</v>
      </c>
      <c r="S11" s="195">
        <v>0.02866102316239652</v>
      </c>
    </row>
    <row r="12" spans="1:19" ht="29.25" customHeight="1">
      <c r="A12" s="68" t="s">
        <v>25</v>
      </c>
      <c r="B12" s="38" t="s">
        <v>132</v>
      </c>
      <c r="C12" s="146" t="e">
        <v>#DIV/0!</v>
      </c>
      <c r="D12" s="146" t="e">
        <v>#DIV/0!</v>
      </c>
      <c r="E12" s="147">
        <v>0</v>
      </c>
      <c r="F12" s="146" t="e">
        <v>#DIV/0!</v>
      </c>
      <c r="G12" s="148" t="e">
        <v>#DIV/0!</v>
      </c>
      <c r="H12" s="148" t="e">
        <v>#DIV/0!</v>
      </c>
      <c r="I12" s="146" t="e">
        <v>#DIV/0!</v>
      </c>
      <c r="J12" s="146" t="e">
        <v>#DIV/0!</v>
      </c>
      <c r="K12" s="146" t="e">
        <v>#DIV/0!</v>
      </c>
      <c r="L12" s="146" t="e">
        <v>#DIV/0!</v>
      </c>
      <c r="M12" s="146" t="e">
        <v>#DIV/0!</v>
      </c>
      <c r="N12" s="146" t="e">
        <v>#DIV/0!</v>
      </c>
      <c r="O12" s="148" t="e">
        <v>#DIV/0!</v>
      </c>
      <c r="P12" s="148" t="e">
        <v>#DIV/0!</v>
      </c>
      <c r="Q12" s="148" t="e">
        <v>#DIV/0!</v>
      </c>
      <c r="R12" s="148" t="e">
        <v>#DIV/0!</v>
      </c>
      <c r="S12" s="195" t="e">
        <v>#DIV/0!</v>
      </c>
    </row>
    <row r="13" spans="1:19" ht="33" customHeight="1">
      <c r="A13" s="68" t="s">
        <v>26</v>
      </c>
      <c r="B13" s="38" t="s">
        <v>133</v>
      </c>
      <c r="C13" s="146" t="e">
        <v>#DIV/0!</v>
      </c>
      <c r="D13" s="146" t="e">
        <v>#DIV/0!</v>
      </c>
      <c r="E13" s="147">
        <v>0</v>
      </c>
      <c r="F13" s="146" t="e">
        <v>#DIV/0!</v>
      </c>
      <c r="G13" s="148" t="e">
        <v>#DIV/0!</v>
      </c>
      <c r="H13" s="148" t="e">
        <v>#DIV/0!</v>
      </c>
      <c r="I13" s="146" t="e">
        <v>#DIV/0!</v>
      </c>
      <c r="J13" s="146" t="e">
        <v>#DIV/0!</v>
      </c>
      <c r="K13" s="146" t="e">
        <v>#DIV/0!</v>
      </c>
      <c r="L13" s="146" t="e">
        <v>#DIV/0!</v>
      </c>
      <c r="M13" s="146" t="e">
        <v>#DIV/0!</v>
      </c>
      <c r="N13" s="146" t="e">
        <v>#DIV/0!</v>
      </c>
      <c r="O13" s="148" t="e">
        <v>#DIV/0!</v>
      </c>
      <c r="P13" s="148" t="e">
        <v>#DIV/0!</v>
      </c>
      <c r="Q13" s="148" t="e">
        <v>#DIV/0!</v>
      </c>
      <c r="R13" s="148" t="e">
        <v>#DIV/0!</v>
      </c>
      <c r="S13" s="195" t="e">
        <v>#DIV/0!</v>
      </c>
    </row>
    <row r="14" spans="1:19" ht="38.25" customHeight="1">
      <c r="A14" s="68" t="s">
        <v>27</v>
      </c>
      <c r="B14" s="38" t="s">
        <v>134</v>
      </c>
      <c r="C14" s="146" t="e">
        <v>#DIV/0!</v>
      </c>
      <c r="D14" s="146" t="e">
        <v>#DIV/0!</v>
      </c>
      <c r="E14" s="147">
        <v>0</v>
      </c>
      <c r="F14" s="146" t="e">
        <v>#DIV/0!</v>
      </c>
      <c r="G14" s="148" t="e">
        <v>#DIV/0!</v>
      </c>
      <c r="H14" s="148" t="e">
        <v>#DIV/0!</v>
      </c>
      <c r="I14" s="146" t="e">
        <v>#DIV/0!</v>
      </c>
      <c r="J14" s="146" t="e">
        <v>#DIV/0!</v>
      </c>
      <c r="K14" s="146" t="e">
        <v>#DIV/0!</v>
      </c>
      <c r="L14" s="146" t="e">
        <v>#DIV/0!</v>
      </c>
      <c r="M14" s="146" t="e">
        <v>#DIV/0!</v>
      </c>
      <c r="N14" s="146" t="e">
        <v>#DIV/0!</v>
      </c>
      <c r="O14" s="148" t="e">
        <v>#DIV/0!</v>
      </c>
      <c r="P14" s="148" t="e">
        <v>#DIV/0!</v>
      </c>
      <c r="Q14" s="148" t="e">
        <v>#DIV/0!</v>
      </c>
      <c r="R14" s="148" t="e">
        <v>#DIV/0!</v>
      </c>
      <c r="S14" s="195" t="e">
        <v>#DIV/0!</v>
      </c>
    </row>
    <row r="15" spans="1:19" ht="45.75" customHeight="1" thickBot="1">
      <c r="A15" s="68" t="s">
        <v>28</v>
      </c>
      <c r="B15" s="86" t="s">
        <v>135</v>
      </c>
      <c r="C15" s="146" t="e">
        <v>#DIV/0!</v>
      </c>
      <c r="D15" s="146" t="e">
        <v>#DIV/0!</v>
      </c>
      <c r="E15" s="147">
        <v>0</v>
      </c>
      <c r="F15" s="146" t="e">
        <v>#DIV/0!</v>
      </c>
      <c r="G15" s="148" t="e">
        <v>#DIV/0!</v>
      </c>
      <c r="H15" s="148" t="e">
        <v>#DIV/0!</v>
      </c>
      <c r="I15" s="146" t="e">
        <v>#DIV/0!</v>
      </c>
      <c r="J15" s="146" t="e">
        <v>#DIV/0!</v>
      </c>
      <c r="K15" s="146" t="e">
        <v>#DIV/0!</v>
      </c>
      <c r="L15" s="146" t="e">
        <v>#DIV/0!</v>
      </c>
      <c r="M15" s="146" t="e">
        <v>#DIV/0!</v>
      </c>
      <c r="N15" s="146" t="e">
        <v>#DIV/0!</v>
      </c>
      <c r="O15" s="148" t="e">
        <v>#DIV/0!</v>
      </c>
      <c r="P15" s="148" t="e">
        <v>#DIV/0!</v>
      </c>
      <c r="Q15" s="148" t="e">
        <v>#DIV/0!</v>
      </c>
      <c r="R15" s="148" t="e">
        <v>#DIV/0!</v>
      </c>
      <c r="S15" s="195" t="e">
        <v>#DIV/0!</v>
      </c>
    </row>
    <row r="16" spans="1:19" ht="18" customHeight="1" thickBot="1">
      <c r="A16" s="121"/>
      <c r="B16" s="109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144"/>
    </row>
  </sheetData>
  <sheetProtection/>
  <mergeCells count="25">
    <mergeCell ref="A2:S2"/>
    <mergeCell ref="A3:S3"/>
    <mergeCell ref="A4:S4"/>
    <mergeCell ref="R6:S6"/>
    <mergeCell ref="S7:S8"/>
    <mergeCell ref="N7:N8"/>
    <mergeCell ref="R7:R8"/>
    <mergeCell ref="G6:J6"/>
    <mergeCell ref="K6:K8"/>
    <mergeCell ref="L6:N6"/>
    <mergeCell ref="O6:O8"/>
    <mergeCell ref="P6:P8"/>
    <mergeCell ref="Q6:Q8"/>
    <mergeCell ref="G7:G8"/>
    <mergeCell ref="H7:H8"/>
    <mergeCell ref="I7:I8"/>
    <mergeCell ref="J7:J8"/>
    <mergeCell ref="L7:L8"/>
    <mergeCell ref="M7:M8"/>
    <mergeCell ref="A6:A8"/>
    <mergeCell ref="B6:B8"/>
    <mergeCell ref="C6:C8"/>
    <mergeCell ref="D6:D8"/>
    <mergeCell ref="E6:E8"/>
    <mergeCell ref="F6:F8"/>
  </mergeCells>
  <printOptions/>
  <pageMargins left="0.2" right="0.2" top="0.2" bottom="0.37" header="0.51" footer="0.5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Q10">
      <selection activeCell="AA10" sqref="AA10:AI14"/>
    </sheetView>
  </sheetViews>
  <sheetFormatPr defaultColWidth="9.140625" defaultRowHeight="12.75"/>
  <cols>
    <col min="1" max="1" width="2.8515625" style="2" customWidth="1"/>
    <col min="2" max="2" width="12.421875" style="2" customWidth="1"/>
    <col min="3" max="3" width="2.140625" style="2" customWidth="1"/>
    <col min="4" max="4" width="10.8515625" style="2" customWidth="1"/>
    <col min="5" max="5" width="11.7109375" style="2" customWidth="1"/>
    <col min="6" max="6" width="10.7109375" style="2" customWidth="1"/>
    <col min="7" max="7" width="10.28125" style="2" customWidth="1"/>
    <col min="8" max="8" width="9.28125" style="2" customWidth="1"/>
    <col min="9" max="11" width="10.7109375" style="2" customWidth="1"/>
    <col min="12" max="12" width="9.7109375" style="2" customWidth="1"/>
    <col min="13" max="13" width="10.421875" style="2" customWidth="1"/>
    <col min="14" max="14" width="10.140625" style="2" customWidth="1"/>
    <col min="15" max="16" width="9.28125" style="2" customWidth="1"/>
    <col min="17" max="17" width="10.7109375" style="2" customWidth="1"/>
    <col min="18" max="18" width="10.421875" style="2" customWidth="1"/>
    <col min="19" max="19" width="10.00390625" style="2" customWidth="1"/>
    <col min="20" max="20" width="7.00390625" style="2" customWidth="1"/>
    <col min="21" max="21" width="10.8515625" style="2" customWidth="1"/>
    <col min="22" max="22" width="10.140625" style="2" customWidth="1"/>
    <col min="23" max="23" width="10.57421875" style="2" customWidth="1"/>
    <col min="24" max="24" width="10.140625" style="2" customWidth="1"/>
    <col min="25" max="25" width="4.421875" style="2" customWidth="1"/>
    <col min="26" max="26" width="7.7109375" style="2" customWidth="1"/>
    <col min="27" max="27" width="10.8515625" style="2" bestFit="1" customWidth="1"/>
    <col min="28" max="28" width="11.28125" style="2" customWidth="1"/>
    <col min="29" max="29" width="11.7109375" style="2" customWidth="1"/>
    <col min="30" max="30" width="16.00390625" style="2" customWidth="1"/>
    <col min="31" max="31" width="12.57421875" style="2" customWidth="1"/>
    <col min="32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8" thickBot="1">
      <c r="B5" s="4" t="s">
        <v>205</v>
      </c>
      <c r="X5" s="27" t="s">
        <v>138</v>
      </c>
    </row>
    <row r="6" spans="1:25" ht="27.75" customHeight="1" thickTop="1">
      <c r="A6" s="482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624" t="s">
        <v>8</v>
      </c>
      <c r="H6" s="625"/>
      <c r="I6" s="411" t="s">
        <v>9</v>
      </c>
      <c r="J6" s="624" t="s">
        <v>8</v>
      </c>
      <c r="K6" s="630"/>
      <c r="L6" s="625"/>
      <c r="M6" s="419" t="s">
        <v>10</v>
      </c>
      <c r="N6" s="397" t="s">
        <v>11</v>
      </c>
      <c r="O6" s="634" t="s">
        <v>8</v>
      </c>
      <c r="P6" s="635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408" t="s">
        <v>125</v>
      </c>
      <c r="X6" s="399" t="s">
        <v>120</v>
      </c>
      <c r="Y6" s="397" t="s">
        <v>123</v>
      </c>
    </row>
    <row r="7" spans="1:25" ht="239.25" customHeight="1">
      <c r="A7" s="483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20"/>
      <c r="N7" s="398"/>
      <c r="O7" s="406" t="s">
        <v>21</v>
      </c>
      <c r="P7" s="440" t="s">
        <v>22</v>
      </c>
      <c r="Q7" s="420"/>
      <c r="R7" s="398"/>
      <c r="S7" s="409"/>
      <c r="T7" s="398"/>
      <c r="U7" s="409"/>
      <c r="V7" s="398"/>
      <c r="W7" s="409"/>
      <c r="X7" s="400"/>
      <c r="Y7" s="398"/>
    </row>
    <row r="8" spans="1:25" ht="148.5" customHeight="1" thickBot="1">
      <c r="A8" s="484"/>
      <c r="B8" s="485"/>
      <c r="C8" s="632"/>
      <c r="D8" s="626"/>
      <c r="E8" s="633"/>
      <c r="F8" s="626"/>
      <c r="G8" s="629"/>
      <c r="H8" s="633"/>
      <c r="I8" s="626"/>
      <c r="J8" s="629"/>
      <c r="K8" s="629"/>
      <c r="L8" s="633"/>
      <c r="M8" s="632"/>
      <c r="N8" s="628"/>
      <c r="O8" s="631"/>
      <c r="P8" s="627"/>
      <c r="Q8" s="632"/>
      <c r="R8" s="628"/>
      <c r="S8" s="627"/>
      <c r="T8" s="628"/>
      <c r="U8" s="627"/>
      <c r="V8" s="628"/>
      <c r="W8" s="627"/>
      <c r="X8" s="401"/>
      <c r="Y8" s="628"/>
    </row>
    <row r="9" spans="1:25" s="33" customFormat="1" ht="15.75" customHeight="1" thickBot="1" thickTop="1">
      <c r="A9" s="18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2">
        <v>7</v>
      </c>
      <c r="H9" s="22">
        <v>8</v>
      </c>
      <c r="I9" s="21">
        <v>9</v>
      </c>
      <c r="J9" s="22">
        <v>10</v>
      </c>
      <c r="K9" s="22">
        <v>11</v>
      </c>
      <c r="L9" s="22">
        <v>12</v>
      </c>
      <c r="M9" s="21">
        <v>13</v>
      </c>
      <c r="N9" s="21">
        <v>14</v>
      </c>
      <c r="O9" s="22">
        <v>15</v>
      </c>
      <c r="P9" s="22">
        <v>16</v>
      </c>
      <c r="Q9" s="19">
        <v>17</v>
      </c>
      <c r="R9" s="21">
        <v>18</v>
      </c>
      <c r="S9" s="19">
        <v>19</v>
      </c>
      <c r="T9" s="21">
        <v>20</v>
      </c>
      <c r="U9" s="19">
        <v>21</v>
      </c>
      <c r="V9" s="21">
        <v>22</v>
      </c>
      <c r="W9" s="19">
        <v>23</v>
      </c>
      <c r="X9" s="21">
        <v>24</v>
      </c>
      <c r="Y9" s="21">
        <v>25</v>
      </c>
    </row>
    <row r="10" spans="1:25" ht="60" customHeight="1" thickBot="1">
      <c r="A10" s="13" t="s">
        <v>23</v>
      </c>
      <c r="B10" s="51" t="s">
        <v>178</v>
      </c>
      <c r="C10" s="14">
        <v>100</v>
      </c>
      <c r="D10" s="297">
        <v>11985988</v>
      </c>
      <c r="E10" s="297">
        <v>10121385</v>
      </c>
      <c r="F10" s="297">
        <v>407761</v>
      </c>
      <c r="G10" s="297">
        <v>65647</v>
      </c>
      <c r="H10" s="297">
        <v>1859</v>
      </c>
      <c r="I10" s="297">
        <v>3666906</v>
      </c>
      <c r="J10" s="297">
        <v>1213058</v>
      </c>
      <c r="K10" s="297">
        <v>252824</v>
      </c>
      <c r="L10" s="297">
        <v>67646</v>
      </c>
      <c r="M10" s="297">
        <v>7345710</v>
      </c>
      <c r="N10" s="297">
        <v>1381133</v>
      </c>
      <c r="O10" s="297">
        <v>115617</v>
      </c>
      <c r="P10" s="297">
        <v>25251</v>
      </c>
      <c r="Q10" s="297">
        <v>12393749</v>
      </c>
      <c r="R10" s="297">
        <v>2855384</v>
      </c>
      <c r="S10" s="297">
        <v>52812</v>
      </c>
      <c r="T10" s="297">
        <v>524</v>
      </c>
      <c r="U10" s="297">
        <v>2857547</v>
      </c>
      <c r="V10" s="297">
        <v>2855384</v>
      </c>
      <c r="W10" s="297">
        <v>2787102</v>
      </c>
      <c r="X10" s="297">
        <v>2697123</v>
      </c>
      <c r="Y10" s="298">
        <v>0</v>
      </c>
    </row>
    <row r="11" spans="1:26" ht="43.5" customHeight="1" thickBot="1">
      <c r="A11" s="15" t="s">
        <v>24</v>
      </c>
      <c r="B11" s="51" t="s">
        <v>179</v>
      </c>
      <c r="C11" s="14">
        <v>100</v>
      </c>
      <c r="D11" s="299">
        <v>3224011</v>
      </c>
      <c r="E11" s="299">
        <v>3194926</v>
      </c>
      <c r="F11" s="299">
        <v>609867</v>
      </c>
      <c r="G11" s="299">
        <v>231853</v>
      </c>
      <c r="H11" s="299">
        <v>11116</v>
      </c>
      <c r="I11" s="299">
        <v>3191955</v>
      </c>
      <c r="J11" s="299">
        <v>1466508</v>
      </c>
      <c r="K11" s="299">
        <v>690628</v>
      </c>
      <c r="L11" s="299">
        <v>63703</v>
      </c>
      <c r="M11" s="299">
        <v>456918</v>
      </c>
      <c r="N11" s="299">
        <v>185004</v>
      </c>
      <c r="O11" s="299">
        <v>108142</v>
      </c>
      <c r="P11" s="299">
        <v>76219</v>
      </c>
      <c r="Q11" s="299">
        <v>3833878</v>
      </c>
      <c r="R11" s="299">
        <v>365700</v>
      </c>
      <c r="S11" s="299">
        <v>-78123</v>
      </c>
      <c r="T11" s="299">
        <v>282</v>
      </c>
      <c r="U11" s="299">
        <v>651909</v>
      </c>
      <c r="V11" s="299">
        <v>365700</v>
      </c>
      <c r="W11" s="299">
        <v>730032</v>
      </c>
      <c r="X11" s="299">
        <v>436313</v>
      </c>
      <c r="Y11" s="299">
        <v>0</v>
      </c>
      <c r="Z11" s="290"/>
    </row>
    <row r="12" spans="1:25" ht="60" customHeight="1" thickBot="1">
      <c r="A12" s="15" t="s">
        <v>25</v>
      </c>
      <c r="B12" s="38" t="s">
        <v>180</v>
      </c>
      <c r="C12" s="14">
        <v>100</v>
      </c>
      <c r="D12" s="300">
        <v>2389</v>
      </c>
      <c r="E12" s="300">
        <v>1749</v>
      </c>
      <c r="F12" s="300">
        <v>515</v>
      </c>
      <c r="G12" s="300">
        <v>0</v>
      </c>
      <c r="H12" s="300">
        <v>353</v>
      </c>
      <c r="I12" s="300">
        <v>-23770</v>
      </c>
      <c r="J12" s="300">
        <v>100</v>
      </c>
      <c r="K12" s="300">
        <v>-23877</v>
      </c>
      <c r="L12" s="300">
        <v>6</v>
      </c>
      <c r="M12" s="300">
        <v>1749</v>
      </c>
      <c r="N12" s="300">
        <v>24925</v>
      </c>
      <c r="O12" s="300">
        <v>18800</v>
      </c>
      <c r="P12" s="300">
        <v>1695</v>
      </c>
      <c r="Q12" s="300">
        <v>2903</v>
      </c>
      <c r="R12" s="300">
        <v>40114</v>
      </c>
      <c r="S12" s="300">
        <v>-23877</v>
      </c>
      <c r="T12" s="300">
        <v>37</v>
      </c>
      <c r="U12" s="300">
        <v>40114</v>
      </c>
      <c r="V12" s="300">
        <v>40114</v>
      </c>
      <c r="W12" s="300">
        <v>63991</v>
      </c>
      <c r="X12" s="300">
        <v>63991</v>
      </c>
      <c r="Y12" s="300">
        <v>0</v>
      </c>
    </row>
    <row r="13" spans="1:25" ht="51" customHeight="1" thickBot="1">
      <c r="A13" s="15" t="s">
        <v>26</v>
      </c>
      <c r="B13" s="42" t="s">
        <v>181</v>
      </c>
      <c r="C13" s="14">
        <v>100</v>
      </c>
      <c r="D13" s="301">
        <v>64644</v>
      </c>
      <c r="E13" s="301">
        <v>64482</v>
      </c>
      <c r="F13" s="301">
        <v>1714</v>
      </c>
      <c r="G13" s="301">
        <v>566</v>
      </c>
      <c r="H13" s="301">
        <v>183</v>
      </c>
      <c r="I13" s="301">
        <v>13461</v>
      </c>
      <c r="J13" s="301">
        <v>12490</v>
      </c>
      <c r="K13" s="301">
        <v>488</v>
      </c>
      <c r="L13" s="301">
        <v>483</v>
      </c>
      <c r="M13" s="301">
        <v>35680</v>
      </c>
      <c r="N13" s="301">
        <v>17217</v>
      </c>
      <c r="O13" s="301">
        <v>4888</v>
      </c>
      <c r="P13" s="301">
        <v>1724</v>
      </c>
      <c r="Q13" s="301">
        <v>66358</v>
      </c>
      <c r="R13" s="301">
        <v>43235</v>
      </c>
      <c r="S13" s="301">
        <v>-2864</v>
      </c>
      <c r="T13" s="301">
        <v>56</v>
      </c>
      <c r="U13" s="301">
        <v>43235</v>
      </c>
      <c r="V13" s="302">
        <v>43235</v>
      </c>
      <c r="W13" s="301">
        <v>46099</v>
      </c>
      <c r="X13" s="302">
        <v>46099</v>
      </c>
      <c r="Y13" s="302">
        <v>0</v>
      </c>
    </row>
    <row r="14" spans="1:31" ht="56.25" customHeight="1">
      <c r="A14" s="291" t="s">
        <v>27</v>
      </c>
      <c r="B14" s="38" t="s">
        <v>183</v>
      </c>
      <c r="C14" s="14">
        <v>100</v>
      </c>
      <c r="D14" s="303">
        <v>394</v>
      </c>
      <c r="E14" s="303">
        <v>394</v>
      </c>
      <c r="F14" s="303">
        <v>531</v>
      </c>
      <c r="G14" s="303">
        <v>140</v>
      </c>
      <c r="H14" s="303">
        <v>391</v>
      </c>
      <c r="I14" s="303">
        <v>-3467</v>
      </c>
      <c r="J14" s="303">
        <v>110</v>
      </c>
      <c r="K14" s="303">
        <v>-4047</v>
      </c>
      <c r="L14" s="303">
        <v>470</v>
      </c>
      <c r="M14" s="303">
        <v>0</v>
      </c>
      <c r="N14" s="303">
        <v>4392</v>
      </c>
      <c r="O14" s="303">
        <v>81</v>
      </c>
      <c r="P14" s="303">
        <v>827</v>
      </c>
      <c r="Q14" s="303">
        <v>925</v>
      </c>
      <c r="R14" s="303">
        <v>19038</v>
      </c>
      <c r="S14" s="303">
        <v>-4011</v>
      </c>
      <c r="T14" s="303">
        <v>17</v>
      </c>
      <c r="U14" s="303">
        <v>19038</v>
      </c>
      <c r="V14" s="304">
        <v>19038</v>
      </c>
      <c r="W14" s="303">
        <v>23005</v>
      </c>
      <c r="X14" s="304">
        <v>23005</v>
      </c>
      <c r="Y14" s="304"/>
      <c r="AE14" s="128"/>
    </row>
    <row r="15" spans="1:25" s="63" customFormat="1" ht="18" customHeight="1" thickBot="1">
      <c r="A15" s="205"/>
      <c r="B15" s="305" t="s">
        <v>66</v>
      </c>
      <c r="C15" s="306"/>
      <c r="D15" s="307">
        <f aca="true" t="shared" si="0" ref="D15:Y15">SUM(D10:D14)</f>
        <v>15277426</v>
      </c>
      <c r="E15" s="307">
        <f t="shared" si="0"/>
        <v>13382936</v>
      </c>
      <c r="F15" s="307">
        <f t="shared" si="0"/>
        <v>1020388</v>
      </c>
      <c r="G15" s="307">
        <f t="shared" si="0"/>
        <v>298206</v>
      </c>
      <c r="H15" s="307">
        <f t="shared" si="0"/>
        <v>13902</v>
      </c>
      <c r="I15" s="307">
        <f t="shared" si="0"/>
        <v>6845085</v>
      </c>
      <c r="J15" s="307">
        <f t="shared" si="0"/>
        <v>2692266</v>
      </c>
      <c r="K15" s="307">
        <f t="shared" si="0"/>
        <v>916016</v>
      </c>
      <c r="L15" s="307">
        <f t="shared" si="0"/>
        <v>132308</v>
      </c>
      <c r="M15" s="307">
        <f t="shared" si="0"/>
        <v>7840057</v>
      </c>
      <c r="N15" s="307">
        <f t="shared" si="0"/>
        <v>1612671</v>
      </c>
      <c r="O15" s="307">
        <f t="shared" si="0"/>
        <v>247528</v>
      </c>
      <c r="P15" s="307">
        <f t="shared" si="0"/>
        <v>105716</v>
      </c>
      <c r="Q15" s="307">
        <f t="shared" si="0"/>
        <v>16297813</v>
      </c>
      <c r="R15" s="307">
        <f t="shared" si="0"/>
        <v>3323471</v>
      </c>
      <c r="S15" s="307">
        <f t="shared" si="0"/>
        <v>-56063</v>
      </c>
      <c r="T15" s="307">
        <f t="shared" si="0"/>
        <v>916</v>
      </c>
      <c r="U15" s="307">
        <f t="shared" si="0"/>
        <v>3611843</v>
      </c>
      <c r="V15" s="308">
        <f t="shared" si="0"/>
        <v>3323471</v>
      </c>
      <c r="W15" s="307">
        <f t="shared" si="0"/>
        <v>3650229</v>
      </c>
      <c r="X15" s="308">
        <f t="shared" si="0"/>
        <v>3266531</v>
      </c>
      <c r="Y15" s="308">
        <f t="shared" si="0"/>
        <v>0</v>
      </c>
    </row>
    <row r="17" spans="2:16" ht="17.25">
      <c r="B17" s="4"/>
      <c r="H17" s="40"/>
      <c r="I17" s="40"/>
      <c r="J17" s="40"/>
      <c r="K17" s="40"/>
      <c r="L17" s="40"/>
      <c r="M17" s="40"/>
      <c r="N17" s="40"/>
      <c r="O17" s="40"/>
      <c r="P17" s="40"/>
    </row>
    <row r="18" ht="17.25">
      <c r="B18" s="4"/>
    </row>
  </sheetData>
  <sheetProtection/>
  <mergeCells count="32">
    <mergeCell ref="Q1:V1"/>
    <mergeCell ref="A2:V2"/>
    <mergeCell ref="A3:V3"/>
    <mergeCell ref="A4:V4"/>
    <mergeCell ref="O6:P6"/>
    <mergeCell ref="M6:M8"/>
    <mergeCell ref="G7:G8"/>
    <mergeCell ref="L7:L8"/>
    <mergeCell ref="P7:P8"/>
    <mergeCell ref="H7:H8"/>
    <mergeCell ref="Y6:Y8"/>
    <mergeCell ref="Q6:Q8"/>
    <mergeCell ref="S6:S8"/>
    <mergeCell ref="T6:T8"/>
    <mergeCell ref="U6:U8"/>
    <mergeCell ref="V6:V8"/>
    <mergeCell ref="C6:C8"/>
    <mergeCell ref="A6:A8"/>
    <mergeCell ref="B6:B8"/>
    <mergeCell ref="D6:D8"/>
    <mergeCell ref="E6:E8"/>
    <mergeCell ref="F6:F8"/>
    <mergeCell ref="G6:H6"/>
    <mergeCell ref="I6:I8"/>
    <mergeCell ref="W6:W8"/>
    <mergeCell ref="R6:R8"/>
    <mergeCell ref="X6:X8"/>
    <mergeCell ref="N6:N8"/>
    <mergeCell ref="J7:J8"/>
    <mergeCell ref="J6:L6"/>
    <mergeCell ref="K7:K8"/>
    <mergeCell ref="O7:O8"/>
  </mergeCells>
  <printOptions/>
  <pageMargins left="0.2" right="0.2" top="0.2" bottom="0.66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0">
      <selection activeCell="E21" sqref="E21"/>
    </sheetView>
  </sheetViews>
  <sheetFormatPr defaultColWidth="9.140625" defaultRowHeight="12.75"/>
  <cols>
    <col min="1" max="1" width="4.421875" style="2" customWidth="1"/>
    <col min="2" max="2" width="22.57421875" style="2" customWidth="1"/>
    <col min="3" max="3" width="7.421875" style="2" customWidth="1"/>
    <col min="4" max="4" width="9.00390625" style="2" customWidth="1"/>
    <col min="5" max="5" width="9.140625" style="2" customWidth="1"/>
    <col min="6" max="6" width="11.421875" style="2" customWidth="1"/>
    <col min="7" max="7" width="12.140625" style="2" customWidth="1"/>
    <col min="8" max="8" width="10.421875" style="2" customWidth="1"/>
    <col min="9" max="9" width="11.28125" style="2" customWidth="1"/>
    <col min="10" max="10" width="7.8515625" style="2" customWidth="1"/>
    <col min="11" max="11" width="10.7109375" style="2" customWidth="1"/>
    <col min="12" max="12" width="9.57421875" style="2" customWidth="1"/>
    <col min="13" max="13" width="9.421875" style="2" customWidth="1"/>
    <col min="14" max="14" width="10.421875" style="2" customWidth="1"/>
    <col min="15" max="15" width="11.421875" style="2" customWidth="1"/>
    <col min="16" max="16" width="9.140625" style="2" customWidth="1"/>
    <col min="17" max="17" width="10.7109375" style="2" customWidth="1"/>
    <col min="18" max="18" width="11.57421875" style="2" customWidth="1"/>
    <col min="19" max="19" width="10.7109375" style="2" customWidth="1"/>
    <col min="20" max="20" width="6.421875" style="2" customWidth="1"/>
    <col min="21" max="21" width="13.140625" style="2" customWidth="1"/>
    <col min="22" max="22" width="12.28125" style="2" customWidth="1"/>
    <col min="23" max="23" width="12.140625" style="2" customWidth="1"/>
    <col min="24" max="24" width="11.28125" style="2" customWidth="1"/>
    <col min="25" max="25" width="9.28125" style="2" customWidth="1"/>
    <col min="26" max="26" width="6.7109375" style="2" customWidth="1"/>
    <col min="27" max="27" width="10.8515625" style="2" bestFit="1" customWidth="1"/>
    <col min="28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ht="18" thickBot="1">
      <c r="B5" s="4" t="s">
        <v>191</v>
      </c>
    </row>
    <row r="6" spans="1:25" ht="27.75" customHeight="1" thickTop="1">
      <c r="A6" s="415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408" t="s">
        <v>119</v>
      </c>
      <c r="X6" s="397" t="s">
        <v>120</v>
      </c>
      <c r="Y6" s="397" t="s">
        <v>122</v>
      </c>
    </row>
    <row r="7" spans="1:25" ht="240" customHeight="1">
      <c r="A7" s="416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409"/>
      <c r="X7" s="398"/>
      <c r="Y7" s="398"/>
    </row>
    <row r="8" spans="1:25" ht="148.5" customHeight="1" thickBot="1">
      <c r="A8" s="5"/>
      <c r="B8" s="6"/>
      <c r="C8" s="420"/>
      <c r="D8" s="412"/>
      <c r="E8" s="405"/>
      <c r="F8" s="412"/>
      <c r="G8" s="403"/>
      <c r="H8" s="405"/>
      <c r="I8" s="412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398"/>
      <c r="W8" s="409"/>
      <c r="X8" s="398"/>
      <c r="Y8" s="398"/>
    </row>
    <row r="9" spans="1:25" s="33" customFormat="1" ht="15.75" customHeight="1" thickBot="1" thickTop="1">
      <c r="A9" s="18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2">
        <v>7</v>
      </c>
      <c r="H9" s="22">
        <v>8</v>
      </c>
      <c r="I9" s="21">
        <v>9</v>
      </c>
      <c r="J9" s="22">
        <v>10</v>
      </c>
      <c r="K9" s="22">
        <v>11</v>
      </c>
      <c r="L9" s="22">
        <v>12</v>
      </c>
      <c r="M9" s="21">
        <v>13</v>
      </c>
      <c r="N9" s="21">
        <v>14</v>
      </c>
      <c r="O9" s="22">
        <v>15</v>
      </c>
      <c r="P9" s="22">
        <v>16</v>
      </c>
      <c r="Q9" s="19">
        <v>17</v>
      </c>
      <c r="R9" s="21">
        <v>18</v>
      </c>
      <c r="S9" s="19">
        <v>19</v>
      </c>
      <c r="T9" s="21">
        <v>20</v>
      </c>
      <c r="U9" s="19">
        <v>21</v>
      </c>
      <c r="V9" s="21">
        <v>22</v>
      </c>
      <c r="W9" s="19">
        <v>23</v>
      </c>
      <c r="X9" s="21">
        <v>24</v>
      </c>
      <c r="Y9" s="21">
        <v>25</v>
      </c>
    </row>
    <row r="10" spans="1:31" s="33" customFormat="1" ht="57.75" customHeight="1">
      <c r="A10" s="13" t="s">
        <v>23</v>
      </c>
      <c r="B10" s="196" t="s">
        <v>192</v>
      </c>
      <c r="C10" s="23">
        <v>100</v>
      </c>
      <c r="D10" s="327">
        <v>5193.5</v>
      </c>
      <c r="E10" s="327">
        <v>5738.6</v>
      </c>
      <c r="F10" s="327">
        <v>105715.6</v>
      </c>
      <c r="G10" s="327">
        <v>43428</v>
      </c>
      <c r="H10" s="327">
        <v>2272.4</v>
      </c>
      <c r="I10" s="327">
        <v>27817</v>
      </c>
      <c r="J10" s="327">
        <v>100</v>
      </c>
      <c r="K10" s="327">
        <v>26717</v>
      </c>
      <c r="L10" s="327">
        <v>1000</v>
      </c>
      <c r="M10" s="327">
        <v>448</v>
      </c>
      <c r="N10" s="327">
        <v>82643.7</v>
      </c>
      <c r="O10" s="327">
        <v>27877.3</v>
      </c>
      <c r="P10" s="327">
        <v>6730</v>
      </c>
      <c r="Q10" s="327">
        <v>110908.7</v>
      </c>
      <c r="R10" s="327">
        <v>201847</v>
      </c>
      <c r="S10" s="327">
        <v>3358.6</v>
      </c>
      <c r="T10" s="327">
        <v>45</v>
      </c>
      <c r="U10" s="327">
        <v>201847</v>
      </c>
      <c r="V10" s="328">
        <v>201847</v>
      </c>
      <c r="W10" s="327">
        <v>198488.1</v>
      </c>
      <c r="X10" s="328">
        <v>198488.1</v>
      </c>
      <c r="Y10" s="328">
        <v>1230</v>
      </c>
      <c r="AA10" s="2"/>
      <c r="AB10" s="2"/>
      <c r="AC10" s="2"/>
      <c r="AD10" s="2"/>
      <c r="AE10" s="2"/>
    </row>
    <row r="11" spans="1:25" ht="25.5" customHeight="1" thickBot="1">
      <c r="A11" s="160"/>
      <c r="B11" s="161"/>
      <c r="C11" s="72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30"/>
      <c r="W11" s="329"/>
      <c r="X11" s="330"/>
      <c r="Y11" s="330"/>
    </row>
    <row r="12" spans="1:25" ht="29.25" customHeight="1" thickBot="1">
      <c r="A12" s="162"/>
      <c r="B12" s="64" t="s">
        <v>66</v>
      </c>
      <c r="C12" s="362"/>
      <c r="D12" s="363">
        <f>SUM(D10)</f>
        <v>5193.5</v>
      </c>
      <c r="E12" s="363">
        <f aca="true" t="shared" si="0" ref="E12:V12">SUM(E10)</f>
        <v>5738.6</v>
      </c>
      <c r="F12" s="363">
        <f t="shared" si="0"/>
        <v>105715.6</v>
      </c>
      <c r="G12" s="363">
        <f t="shared" si="0"/>
        <v>43428</v>
      </c>
      <c r="H12" s="363">
        <f t="shared" si="0"/>
        <v>2272.4</v>
      </c>
      <c r="I12" s="363">
        <f t="shared" si="0"/>
        <v>27817</v>
      </c>
      <c r="J12" s="363">
        <f t="shared" si="0"/>
        <v>100</v>
      </c>
      <c r="K12" s="363">
        <f t="shared" si="0"/>
        <v>26717</v>
      </c>
      <c r="L12" s="363">
        <f t="shared" si="0"/>
        <v>1000</v>
      </c>
      <c r="M12" s="363">
        <f t="shared" si="0"/>
        <v>448</v>
      </c>
      <c r="N12" s="363">
        <f t="shared" si="0"/>
        <v>82643.7</v>
      </c>
      <c r="O12" s="363">
        <f t="shared" si="0"/>
        <v>27877.3</v>
      </c>
      <c r="P12" s="363">
        <f t="shared" si="0"/>
        <v>6730</v>
      </c>
      <c r="Q12" s="363">
        <f t="shared" si="0"/>
        <v>110908.7</v>
      </c>
      <c r="R12" s="363">
        <f t="shared" si="0"/>
        <v>201847</v>
      </c>
      <c r="S12" s="363">
        <f t="shared" si="0"/>
        <v>3358.6</v>
      </c>
      <c r="T12" s="363">
        <f t="shared" si="0"/>
        <v>45</v>
      </c>
      <c r="U12" s="363">
        <f t="shared" si="0"/>
        <v>201847</v>
      </c>
      <c r="V12" s="364">
        <f t="shared" si="0"/>
        <v>201847</v>
      </c>
      <c r="W12" s="363">
        <f>SUM(W10)</f>
        <v>198488.1</v>
      </c>
      <c r="X12" s="364">
        <f>SUM(X10)</f>
        <v>198488.1</v>
      </c>
      <c r="Y12" s="364">
        <f>SUM(Y10)</f>
        <v>1230</v>
      </c>
    </row>
  </sheetData>
  <sheetProtection/>
  <mergeCells count="32">
    <mergeCell ref="Y6:Y8"/>
    <mergeCell ref="S6:S8"/>
    <mergeCell ref="T6:T8"/>
    <mergeCell ref="Q6:Q8"/>
    <mergeCell ref="R6:R8"/>
    <mergeCell ref="Q1:V1"/>
    <mergeCell ref="A2:V2"/>
    <mergeCell ref="A3:V3"/>
    <mergeCell ref="A4:V4"/>
    <mergeCell ref="A6:A7"/>
    <mergeCell ref="W6:W8"/>
    <mergeCell ref="U6:U8"/>
    <mergeCell ref="N6:N8"/>
    <mergeCell ref="P7:P8"/>
    <mergeCell ref="J7:J8"/>
    <mergeCell ref="D6:D8"/>
    <mergeCell ref="J6:L6"/>
    <mergeCell ref="X6:X8"/>
    <mergeCell ref="V6:V8"/>
    <mergeCell ref="H7:H8"/>
    <mergeCell ref="G7:G8"/>
    <mergeCell ref="G6:H6"/>
    <mergeCell ref="B6:B7"/>
    <mergeCell ref="E6:E8"/>
    <mergeCell ref="O7:O8"/>
    <mergeCell ref="O6:P6"/>
    <mergeCell ref="C6:C8"/>
    <mergeCell ref="F6:F8"/>
    <mergeCell ref="M6:M8"/>
    <mergeCell ref="I6:I8"/>
    <mergeCell ref="L7:L8"/>
    <mergeCell ref="K7:K8"/>
  </mergeCells>
  <hyperlinks>
    <hyperlink ref="L9" r:id="rId1" display="!@"/>
  </hyperlinks>
  <printOptions/>
  <pageMargins left="0.2" right="0.26" top="0.2" bottom="0.37" header="0.2" footer="0.28"/>
  <pageSetup horizontalDpi="600" verticalDpi="600" orientation="landscape" paperSize="9" scale="65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B18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4" width="9.57421875" style="2" customWidth="1"/>
    <col min="5" max="5" width="11.28125" style="2" customWidth="1"/>
    <col min="6" max="8" width="9.57421875" style="2" customWidth="1"/>
    <col min="9" max="9" width="13.57421875" style="2" customWidth="1"/>
    <col min="10" max="10" width="15.28125" style="2" customWidth="1"/>
    <col min="11" max="11" width="12.7109375" style="2" customWidth="1"/>
    <col min="12" max="12" width="13.140625" style="2" customWidth="1"/>
    <col min="13" max="14" width="9.57421875" style="2" customWidth="1"/>
    <col min="15" max="15" width="11.421875" style="2" customWidth="1"/>
    <col min="16" max="19" width="9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182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0.75" customHeight="1" thickBot="1">
      <c r="A5" s="25" t="s">
        <v>190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 t="s">
        <v>138</v>
      </c>
      <c r="S5" s="26"/>
    </row>
    <row r="6" spans="1:19" ht="0.75" customHeight="1">
      <c r="A6" s="451" t="s">
        <v>2</v>
      </c>
      <c r="B6" s="454" t="s">
        <v>3</v>
      </c>
      <c r="C6" s="459" t="s">
        <v>45</v>
      </c>
      <c r="D6" s="459" t="s">
        <v>46</v>
      </c>
      <c r="E6" s="459" t="s">
        <v>47</v>
      </c>
      <c r="F6" s="446" t="s">
        <v>48</v>
      </c>
      <c r="G6" s="443"/>
      <c r="H6" s="444"/>
      <c r="I6" s="444"/>
      <c r="J6" s="444"/>
      <c r="K6" s="459" t="s">
        <v>49</v>
      </c>
      <c r="L6" s="444"/>
      <c r="M6" s="444"/>
      <c r="N6" s="444"/>
      <c r="O6" s="459" t="s">
        <v>50</v>
      </c>
      <c r="P6" s="459" t="s">
        <v>51</v>
      </c>
      <c r="Q6" s="460" t="s">
        <v>52</v>
      </c>
      <c r="R6" s="445"/>
      <c r="S6" s="493"/>
    </row>
    <row r="7" spans="1:19" ht="239.25" customHeight="1">
      <c r="A7" s="452"/>
      <c r="B7" s="455"/>
      <c r="C7" s="449"/>
      <c r="D7" s="449"/>
      <c r="E7" s="449"/>
      <c r="F7" s="447"/>
      <c r="G7" s="461" t="s">
        <v>53</v>
      </c>
      <c r="H7" s="449" t="s">
        <v>54</v>
      </c>
      <c r="I7" s="449" t="s">
        <v>55</v>
      </c>
      <c r="J7" s="449" t="s">
        <v>56</v>
      </c>
      <c r="K7" s="449"/>
      <c r="L7" s="449" t="s">
        <v>57</v>
      </c>
      <c r="M7" s="449" t="s">
        <v>58</v>
      </c>
      <c r="N7" s="449" t="s">
        <v>59</v>
      </c>
      <c r="O7" s="449"/>
      <c r="P7" s="449"/>
      <c r="Q7" s="457"/>
      <c r="R7" s="457" t="s">
        <v>60</v>
      </c>
      <c r="S7" s="494" t="s">
        <v>61</v>
      </c>
    </row>
    <row r="8" spans="1:19" ht="148.5" customHeight="1" thickBot="1">
      <c r="A8" s="452"/>
      <c r="B8" s="455"/>
      <c r="C8" s="450"/>
      <c r="D8" s="450"/>
      <c r="E8" s="450"/>
      <c r="F8" s="448"/>
      <c r="G8" s="462"/>
      <c r="H8" s="450"/>
      <c r="I8" s="450"/>
      <c r="J8" s="450"/>
      <c r="K8" s="450"/>
      <c r="L8" s="450"/>
      <c r="M8" s="450"/>
      <c r="N8" s="450"/>
      <c r="O8" s="450"/>
      <c r="P8" s="450"/>
      <c r="Q8" s="458"/>
      <c r="R8" s="458"/>
      <c r="S8" s="501"/>
    </row>
    <row r="9" spans="1:19" s="33" customFormat="1" ht="15.75" customHeight="1" thickBot="1">
      <c r="A9" s="129">
        <v>1</v>
      </c>
      <c r="B9" s="129">
        <v>2</v>
      </c>
      <c r="C9" s="130">
        <v>3</v>
      </c>
      <c r="D9" s="131">
        <v>4</v>
      </c>
      <c r="E9" s="132">
        <v>5</v>
      </c>
      <c r="F9" s="131">
        <v>6</v>
      </c>
      <c r="G9" s="132">
        <v>7</v>
      </c>
      <c r="H9" s="132">
        <v>8</v>
      </c>
      <c r="I9" s="132">
        <v>9</v>
      </c>
      <c r="J9" s="132">
        <v>10</v>
      </c>
      <c r="K9" s="131">
        <v>11</v>
      </c>
      <c r="L9" s="132">
        <v>12</v>
      </c>
      <c r="M9" s="132">
        <v>13</v>
      </c>
      <c r="N9" s="132">
        <v>14</v>
      </c>
      <c r="O9" s="131">
        <v>15</v>
      </c>
      <c r="P9" s="133">
        <v>16</v>
      </c>
      <c r="Q9" s="131">
        <v>17</v>
      </c>
      <c r="R9" s="132">
        <v>18</v>
      </c>
      <c r="S9" s="134">
        <v>19</v>
      </c>
    </row>
    <row r="10" spans="1:19" ht="37.5" customHeight="1" thickBot="1">
      <c r="A10" s="65" t="s">
        <v>23</v>
      </c>
      <c r="B10" s="51" t="s">
        <v>178</v>
      </c>
      <c r="C10" s="155">
        <v>0.001345996366751066</v>
      </c>
      <c r="D10" s="155">
        <v>0.2952365919864343</v>
      </c>
      <c r="E10" s="155">
        <v>-973372</v>
      </c>
      <c r="F10" s="155">
        <v>-2.38711402022263</v>
      </c>
      <c r="G10" s="155">
        <v>2939.4640487932884</v>
      </c>
      <c r="H10" s="155">
        <v>96.7099462801772</v>
      </c>
      <c r="I10" s="155">
        <v>0.29586737636852256</v>
      </c>
      <c r="J10" s="155">
        <v>0.888562129183026</v>
      </c>
      <c r="K10" s="155">
        <v>0.42018700233291695</v>
      </c>
      <c r="L10" s="155">
        <v>0.30593272744808353</v>
      </c>
      <c r="M10" s="155">
        <v>0.22553241199475194</v>
      </c>
      <c r="N10" s="155">
        <v>8.347892184880214</v>
      </c>
      <c r="O10" s="155">
        <v>0.41713540953745065</v>
      </c>
      <c r="P10" s="155">
        <v>15.439915684471647</v>
      </c>
      <c r="Q10" s="155">
        <v>1.440233264774172</v>
      </c>
      <c r="R10" s="155">
        <v>1.849558588266937</v>
      </c>
      <c r="S10" s="155">
        <v>2.379892748818759</v>
      </c>
    </row>
    <row r="11" spans="1:19" ht="30" customHeight="1">
      <c r="A11" s="65" t="s">
        <v>24</v>
      </c>
      <c r="B11" s="51" t="s">
        <v>179</v>
      </c>
      <c r="C11" s="155">
        <v>0.060085187347300596</v>
      </c>
      <c r="D11" s="155">
        <v>3.296507102549134</v>
      </c>
      <c r="E11" s="155">
        <v>424863</v>
      </c>
      <c r="F11" s="155">
        <v>0.6966486135501675</v>
      </c>
      <c r="G11" s="155">
        <v>528.6416546558512</v>
      </c>
      <c r="H11" s="155">
        <v>84.09268630874534</v>
      </c>
      <c r="I11" s="155">
        <v>0.8325656163289494</v>
      </c>
      <c r="J11" s="155">
        <v>0.9517446825381507</v>
      </c>
      <c r="K11" s="155">
        <v>4.972496658472525</v>
      </c>
      <c r="L11" s="155">
        <v>0.9900571058845643</v>
      </c>
      <c r="M11" s="155">
        <v>0.09511465190885379</v>
      </c>
      <c r="N11" s="155">
        <v>0.8410908651828171</v>
      </c>
      <c r="O11" s="155">
        <v>-2.0318955294162935</v>
      </c>
      <c r="P11" s="155">
        <v>-17.967881230702</v>
      </c>
      <c r="Q11" s="155">
        <v>-2.4474969102008015</v>
      </c>
      <c r="R11" s="155">
        <v>-21.362592288761277</v>
      </c>
      <c r="S11" s="155">
        <v>0.20110621860270586</v>
      </c>
    </row>
    <row r="12" spans="1:19" ht="36.75" customHeight="1">
      <c r="A12" s="65" t="s">
        <v>25</v>
      </c>
      <c r="B12" s="38" t="s">
        <v>180</v>
      </c>
      <c r="C12" s="155">
        <v>0.014162487462387161</v>
      </c>
      <c r="D12" s="155">
        <v>0.02066198595787362</v>
      </c>
      <c r="E12" s="155">
        <v>-24410</v>
      </c>
      <c r="F12" s="155">
        <v>-47.398058252427184</v>
      </c>
      <c r="G12" s="155">
        <v>463.88349514563106</v>
      </c>
      <c r="H12" s="155">
        <v>82.26584022038568</v>
      </c>
      <c r="I12" s="155">
        <v>-8.18808129521185</v>
      </c>
      <c r="J12" s="155">
        <v>-7.585601102307957</v>
      </c>
      <c r="K12" s="155">
        <v>-0.8911299392667017</v>
      </c>
      <c r="L12" s="155">
        <v>-9.949769778149854</v>
      </c>
      <c r="M12" s="155">
        <v>7.136452588507383</v>
      </c>
      <c r="N12" s="155">
        <v>17.008267966928134</v>
      </c>
      <c r="O12" s="155">
        <v>-424.78206724782063</v>
      </c>
      <c r="P12" s="155">
        <v>-1012.3807504769982</v>
      </c>
      <c r="Q12" s="155">
        <v>100.45014724442574</v>
      </c>
      <c r="R12" s="155">
        <v>-59.522859849429125</v>
      </c>
      <c r="S12" s="155">
        <v>-1.1221708035338662</v>
      </c>
    </row>
    <row r="13" spans="1:106" ht="35.25" customHeight="1">
      <c r="A13" s="314" t="s">
        <v>26</v>
      </c>
      <c r="B13" s="42" t="s">
        <v>181</v>
      </c>
      <c r="C13" s="155">
        <v>0.010629029447638962</v>
      </c>
      <c r="D13" s="155">
        <v>0.09955276761340535</v>
      </c>
      <c r="E13" s="155">
        <v>-15503</v>
      </c>
      <c r="F13" s="155">
        <v>-9.04492415402567</v>
      </c>
      <c r="G13" s="155">
        <v>3771.5285880980164</v>
      </c>
      <c r="H13" s="155">
        <v>97.41704089936405</v>
      </c>
      <c r="I13" s="155">
        <v>0.20285421501552187</v>
      </c>
      <c r="J13" s="155">
        <v>0.7405437174116157</v>
      </c>
      <c r="K13" s="155">
        <v>0.2544756791500463</v>
      </c>
      <c r="L13" s="155">
        <v>0.20823278262483758</v>
      </c>
      <c r="M13" s="155">
        <v>0.6485898589858986</v>
      </c>
      <c r="N13" s="155">
        <v>32.08534322820037</v>
      </c>
      <c r="O13" s="155">
        <v>-4.296429642964297</v>
      </c>
      <c r="P13" s="155">
        <v>-212.5417439703154</v>
      </c>
      <c r="Q13" s="155">
        <v>-21.276279622613476</v>
      </c>
      <c r="R13" s="155">
        <v>-6.624262750086735</v>
      </c>
      <c r="S13" s="155">
        <v>3.929648614516009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</row>
    <row r="14" spans="1:106" s="294" customFormat="1" ht="35.25" customHeight="1">
      <c r="A14" s="65" t="s">
        <v>27</v>
      </c>
      <c r="B14" s="38" t="s">
        <v>183</v>
      </c>
      <c r="C14" s="155">
        <v>0.08902550091074682</v>
      </c>
      <c r="D14" s="155">
        <v>0.12090163934426229</v>
      </c>
      <c r="E14" s="155">
        <v>-3861</v>
      </c>
      <c r="F14" s="155">
        <v>-7.271186440677966</v>
      </c>
      <c r="G14" s="155">
        <v>74.19962335216572</v>
      </c>
      <c r="H14" s="155">
        <v>42.59459459459459</v>
      </c>
      <c r="I14" s="155">
        <v>-3.748108108108108</v>
      </c>
      <c r="J14" s="155">
        <v>-3.748108108108108</v>
      </c>
      <c r="K14" s="155">
        <v>-0.7893897996357013</v>
      </c>
      <c r="L14" s="155">
        <v>-8.799492385786802</v>
      </c>
      <c r="M14" s="155">
        <v>41.163243243243244</v>
      </c>
      <c r="N14" s="155">
        <v>71.70621468926554</v>
      </c>
      <c r="O14" s="155">
        <v>-867.2432432432432</v>
      </c>
      <c r="P14" s="155">
        <v>-1510.734463276836</v>
      </c>
      <c r="Q14" s="155">
        <v>115.6907989616383</v>
      </c>
      <c r="R14" s="155">
        <v>-21.068389536716044</v>
      </c>
      <c r="S14" s="155">
        <v>-1.2668012691087396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</row>
    <row r="15" spans="20:106" ht="17.25"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</row>
    <row r="16" spans="20:106" ht="17.25"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</row>
    <row r="17" spans="20:106" ht="17.25"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</row>
    <row r="18" spans="20:106" ht="17.25"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</row>
  </sheetData>
  <sheetProtection/>
  <mergeCells count="25">
    <mergeCell ref="A2:S2"/>
    <mergeCell ref="A3:S3"/>
    <mergeCell ref="A4:S4"/>
    <mergeCell ref="R6:S6"/>
    <mergeCell ref="P6:P8"/>
    <mergeCell ref="Q6:Q8"/>
    <mergeCell ref="O6:O8"/>
    <mergeCell ref="R7:R8"/>
    <mergeCell ref="S7:S8"/>
    <mergeCell ref="B6:B8"/>
    <mergeCell ref="L7:L8"/>
    <mergeCell ref="M7:M8"/>
    <mergeCell ref="N7:N8"/>
    <mergeCell ref="G6:J6"/>
    <mergeCell ref="L6:N6"/>
    <mergeCell ref="G7:G8"/>
    <mergeCell ref="H7:H8"/>
    <mergeCell ref="K6:K8"/>
    <mergeCell ref="A6:A8"/>
    <mergeCell ref="I7:I8"/>
    <mergeCell ref="J7:J8"/>
    <mergeCell ref="E6:E8"/>
    <mergeCell ref="F6:F8"/>
    <mergeCell ref="D6:D8"/>
    <mergeCell ref="C6:C8"/>
  </mergeCells>
  <printOptions/>
  <pageMargins left="0.22" right="0.2" top="1" bottom="1" header="0.5" footer="0.5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3.8515625" style="2" customWidth="1"/>
    <col min="2" max="2" width="30.57421875" style="2" customWidth="1"/>
    <col min="3" max="15" width="9.00390625" style="2" customWidth="1"/>
    <col min="16" max="19" width="9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33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22.5" customHeight="1">
      <c r="A3" s="423" t="s">
        <v>62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0.75" customHeight="1" thickBot="1">
      <c r="A5" s="25" t="s">
        <v>190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 t="s">
        <v>63</v>
      </c>
      <c r="S5" s="26"/>
    </row>
    <row r="6" spans="1:19" ht="37.5" customHeight="1">
      <c r="A6" s="451" t="s">
        <v>2</v>
      </c>
      <c r="B6" s="454" t="s">
        <v>3</v>
      </c>
      <c r="C6" s="459" t="s">
        <v>45</v>
      </c>
      <c r="D6" s="459" t="s">
        <v>46</v>
      </c>
      <c r="E6" s="459" t="s">
        <v>47</v>
      </c>
      <c r="F6" s="446" t="s">
        <v>48</v>
      </c>
      <c r="G6" s="443"/>
      <c r="H6" s="444"/>
      <c r="I6" s="444"/>
      <c r="J6" s="444"/>
      <c r="K6" s="459" t="s">
        <v>49</v>
      </c>
      <c r="L6" s="444"/>
      <c r="M6" s="444"/>
      <c r="N6" s="444"/>
      <c r="O6" s="459" t="s">
        <v>50</v>
      </c>
      <c r="P6" s="459" t="s">
        <v>51</v>
      </c>
      <c r="Q6" s="460" t="s">
        <v>52</v>
      </c>
      <c r="R6" s="445"/>
      <c r="S6" s="445"/>
    </row>
    <row r="7" spans="1:19" ht="239.25" customHeight="1">
      <c r="A7" s="452"/>
      <c r="B7" s="455"/>
      <c r="C7" s="449"/>
      <c r="D7" s="449"/>
      <c r="E7" s="449"/>
      <c r="F7" s="447"/>
      <c r="G7" s="461" t="s">
        <v>53</v>
      </c>
      <c r="H7" s="449" t="s">
        <v>54</v>
      </c>
      <c r="I7" s="449" t="s">
        <v>55</v>
      </c>
      <c r="J7" s="449" t="s">
        <v>56</v>
      </c>
      <c r="K7" s="449"/>
      <c r="L7" s="449" t="s">
        <v>57</v>
      </c>
      <c r="M7" s="449" t="s">
        <v>58</v>
      </c>
      <c r="N7" s="449" t="s">
        <v>59</v>
      </c>
      <c r="O7" s="449"/>
      <c r="P7" s="449"/>
      <c r="Q7" s="457"/>
      <c r="R7" s="457" t="s">
        <v>60</v>
      </c>
      <c r="S7" s="457" t="s">
        <v>61</v>
      </c>
    </row>
    <row r="8" spans="1:19" ht="148.5" customHeight="1" thickBot="1">
      <c r="A8" s="453"/>
      <c r="B8" s="456"/>
      <c r="C8" s="450"/>
      <c r="D8" s="450"/>
      <c r="E8" s="450"/>
      <c r="F8" s="448"/>
      <c r="G8" s="462"/>
      <c r="H8" s="450"/>
      <c r="I8" s="450"/>
      <c r="J8" s="450"/>
      <c r="K8" s="450"/>
      <c r="L8" s="450"/>
      <c r="M8" s="450"/>
      <c r="N8" s="450"/>
      <c r="O8" s="450"/>
      <c r="P8" s="450"/>
      <c r="Q8" s="458"/>
      <c r="R8" s="458"/>
      <c r="S8" s="458"/>
    </row>
    <row r="9" spans="1:19" s="33" customFormat="1" ht="15.75" customHeight="1" thickBot="1" thickTop="1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0">
        <v>6</v>
      </c>
      <c r="G9" s="11">
        <v>7</v>
      </c>
      <c r="H9" s="11">
        <v>8</v>
      </c>
      <c r="I9" s="11">
        <v>9</v>
      </c>
      <c r="J9" s="11">
        <v>10</v>
      </c>
      <c r="K9" s="10">
        <v>11</v>
      </c>
      <c r="L9" s="11">
        <v>12</v>
      </c>
      <c r="M9" s="11">
        <v>13</v>
      </c>
      <c r="N9" s="11">
        <v>14</v>
      </c>
      <c r="O9" s="10">
        <v>15</v>
      </c>
      <c r="P9" s="92">
        <v>16</v>
      </c>
      <c r="Q9" s="10">
        <v>17</v>
      </c>
      <c r="R9" s="11">
        <v>18</v>
      </c>
      <c r="S9" s="11">
        <v>19</v>
      </c>
    </row>
    <row r="10" spans="1:19" ht="32.25" customHeight="1">
      <c r="A10" s="13" t="s">
        <v>23</v>
      </c>
      <c r="B10" s="17" t="s">
        <v>193</v>
      </c>
      <c r="C10" s="197">
        <v>0.027496348783996847</v>
      </c>
      <c r="D10" s="197">
        <v>1.2791731251141951</v>
      </c>
      <c r="E10" s="14">
        <v>23071.90000000001</v>
      </c>
      <c r="F10" s="197">
        <v>0.21824498938661852</v>
      </c>
      <c r="G10" s="28">
        <v>4.912709193345163</v>
      </c>
      <c r="H10" s="28">
        <v>4.682663550601348</v>
      </c>
      <c r="I10" s="197">
        <v>0.25080990039555057</v>
      </c>
      <c r="J10" s="197">
        <v>0.2548492588949289</v>
      </c>
      <c r="K10" s="197">
        <v>0.3347747127571105</v>
      </c>
      <c r="L10" s="197">
        <v>5.356118224703957</v>
      </c>
      <c r="M10" s="197">
        <v>2.36428857985376</v>
      </c>
      <c r="N10" s="197">
        <v>2.502336871493143</v>
      </c>
      <c r="O10" s="28">
        <v>3.934019145341193</v>
      </c>
      <c r="P10" s="28">
        <v>4.163722332557269</v>
      </c>
      <c r="Q10" s="28">
        <v>12.073911636768882</v>
      </c>
      <c r="R10" s="28">
        <v>1.6639335734491965</v>
      </c>
      <c r="S10" s="197">
        <v>2.9870834381852824</v>
      </c>
    </row>
    <row r="11" spans="1:19" ht="20.25" customHeight="1" thickBot="1">
      <c r="A11" s="29"/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</sheetData>
  <sheetProtection/>
  <mergeCells count="25">
    <mergeCell ref="E6:E8"/>
    <mergeCell ref="C6:C8"/>
    <mergeCell ref="D6:D8"/>
    <mergeCell ref="G7:G8"/>
    <mergeCell ref="H7:H8"/>
    <mergeCell ref="I7:I8"/>
    <mergeCell ref="R7:R8"/>
    <mergeCell ref="S7:S8"/>
    <mergeCell ref="P6:P8"/>
    <mergeCell ref="K6:K8"/>
    <mergeCell ref="O6:O8"/>
    <mergeCell ref="L7:L8"/>
    <mergeCell ref="M7:M8"/>
    <mergeCell ref="Q6:Q8"/>
    <mergeCell ref="N7:N8"/>
    <mergeCell ref="A2:S2"/>
    <mergeCell ref="A3:S3"/>
    <mergeCell ref="A4:S4"/>
    <mergeCell ref="G6:J6"/>
    <mergeCell ref="L6:N6"/>
    <mergeCell ref="R6:S6"/>
    <mergeCell ref="F6:F8"/>
    <mergeCell ref="J7:J8"/>
    <mergeCell ref="A6:A8"/>
    <mergeCell ref="B6:B8"/>
  </mergeCells>
  <printOptions/>
  <pageMargins left="0.2" right="0.2" top="0.54" bottom="0.43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0">
      <selection activeCell="A13" sqref="A13:IV13"/>
    </sheetView>
  </sheetViews>
  <sheetFormatPr defaultColWidth="9.140625" defaultRowHeight="12.75"/>
  <cols>
    <col min="1" max="1" width="4.421875" style="2" customWidth="1"/>
    <col min="2" max="2" width="23.7109375" style="2" customWidth="1"/>
    <col min="3" max="3" width="7.421875" style="2" customWidth="1"/>
    <col min="4" max="4" width="11.7109375" style="2" customWidth="1"/>
    <col min="5" max="5" width="10.7109375" style="2" customWidth="1"/>
    <col min="6" max="6" width="10.28125" style="2" customWidth="1"/>
    <col min="7" max="7" width="10.421875" style="2" customWidth="1"/>
    <col min="8" max="8" width="8.7109375" style="2" customWidth="1"/>
    <col min="9" max="9" width="10.57421875" style="2" customWidth="1"/>
    <col min="10" max="10" width="9.140625" style="2" customWidth="1"/>
    <col min="11" max="11" width="12.00390625" style="2" customWidth="1"/>
    <col min="12" max="12" width="8.28125" style="2" customWidth="1"/>
    <col min="13" max="13" width="7.421875" style="2" customWidth="1"/>
    <col min="14" max="14" width="10.00390625" style="2" customWidth="1"/>
    <col min="15" max="15" width="7.421875" style="2" customWidth="1"/>
    <col min="16" max="16" width="11.140625" style="2" customWidth="1"/>
    <col min="17" max="17" width="12.8515625" style="2" customWidth="1"/>
    <col min="18" max="18" width="10.8515625" style="2" customWidth="1"/>
    <col min="19" max="19" width="9.8515625" style="2" customWidth="1"/>
    <col min="20" max="20" width="10.7109375" style="2" customWidth="1"/>
    <col min="21" max="21" width="11.28125" style="2" customWidth="1"/>
    <col min="22" max="22" width="12.421875" style="2" customWidth="1"/>
    <col min="23" max="23" width="11.8515625" style="2" customWidth="1"/>
    <col min="24" max="24" width="10.421875" style="2" customWidth="1"/>
    <col min="25" max="25" width="9.421875" style="2" customWidth="1"/>
    <col min="26" max="26" width="7.421875" style="2" customWidth="1"/>
    <col min="27" max="27" width="10.8515625" style="2" bestFit="1" customWidth="1"/>
    <col min="28" max="16384" width="9.140625" style="2" customWidth="1"/>
  </cols>
  <sheetData>
    <row r="1" spans="17:25" ht="40.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8" thickBot="1">
      <c r="B5" s="4" t="s">
        <v>190</v>
      </c>
      <c r="X5" s="27" t="s">
        <v>194</v>
      </c>
    </row>
    <row r="6" spans="1:25" ht="27.75" customHeight="1">
      <c r="A6" s="467" t="s">
        <v>2</v>
      </c>
      <c r="B6" s="470" t="s">
        <v>3</v>
      </c>
      <c r="C6" s="472" t="s">
        <v>4</v>
      </c>
      <c r="D6" s="465" t="s">
        <v>5</v>
      </c>
      <c r="E6" s="463" t="s">
        <v>6</v>
      </c>
      <c r="F6" s="465" t="s">
        <v>7</v>
      </c>
      <c r="G6" s="436" t="s">
        <v>8</v>
      </c>
      <c r="H6" s="436"/>
      <c r="I6" s="465" t="s">
        <v>9</v>
      </c>
      <c r="J6" s="436" t="s">
        <v>8</v>
      </c>
      <c r="K6" s="436"/>
      <c r="L6" s="436"/>
      <c r="M6" s="465" t="s">
        <v>10</v>
      </c>
      <c r="N6" s="474" t="s">
        <v>11</v>
      </c>
      <c r="O6" s="433" t="s">
        <v>8</v>
      </c>
      <c r="P6" s="433"/>
      <c r="Q6" s="472" t="s">
        <v>12</v>
      </c>
      <c r="R6" s="474" t="s">
        <v>13</v>
      </c>
      <c r="S6" s="476" t="s">
        <v>14</v>
      </c>
      <c r="T6" s="474" t="s">
        <v>15</v>
      </c>
      <c r="U6" s="476" t="s">
        <v>117</v>
      </c>
      <c r="V6" s="474" t="s">
        <v>118</v>
      </c>
      <c r="W6" s="476" t="s">
        <v>119</v>
      </c>
      <c r="X6" s="474" t="s">
        <v>120</v>
      </c>
      <c r="Y6" s="478" t="s">
        <v>122</v>
      </c>
    </row>
    <row r="7" spans="1:25" ht="239.25" customHeight="1">
      <c r="A7" s="468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409"/>
      <c r="X7" s="398"/>
      <c r="Y7" s="400"/>
    </row>
    <row r="8" spans="1:25" ht="148.5" customHeight="1" thickBot="1">
      <c r="A8" s="469"/>
      <c r="B8" s="471"/>
      <c r="C8" s="473"/>
      <c r="D8" s="466"/>
      <c r="E8" s="464"/>
      <c r="F8" s="466"/>
      <c r="G8" s="480"/>
      <c r="H8" s="464"/>
      <c r="I8" s="466"/>
      <c r="J8" s="480"/>
      <c r="K8" s="480"/>
      <c r="L8" s="464"/>
      <c r="M8" s="466"/>
      <c r="N8" s="475"/>
      <c r="O8" s="481"/>
      <c r="P8" s="481"/>
      <c r="Q8" s="473"/>
      <c r="R8" s="475"/>
      <c r="S8" s="477"/>
      <c r="T8" s="475"/>
      <c r="U8" s="477"/>
      <c r="V8" s="475"/>
      <c r="W8" s="477"/>
      <c r="X8" s="475"/>
      <c r="Y8" s="479"/>
    </row>
    <row r="9" spans="1:25" s="33" customFormat="1" ht="15.75" customHeight="1" thickBot="1">
      <c r="A9" s="101">
        <v>1</v>
      </c>
      <c r="B9" s="117">
        <v>2</v>
      </c>
      <c r="C9" s="100">
        <v>3</v>
      </c>
      <c r="D9" s="102">
        <v>4</v>
      </c>
      <c r="E9" s="103">
        <v>5</v>
      </c>
      <c r="F9" s="102">
        <v>6</v>
      </c>
      <c r="G9" s="103">
        <v>7</v>
      </c>
      <c r="H9" s="103">
        <v>8</v>
      </c>
      <c r="I9" s="102">
        <v>9</v>
      </c>
      <c r="J9" s="103">
        <v>10</v>
      </c>
      <c r="K9" s="103">
        <v>11</v>
      </c>
      <c r="L9" s="103">
        <v>12</v>
      </c>
      <c r="M9" s="102">
        <v>13</v>
      </c>
      <c r="N9" s="102">
        <v>14</v>
      </c>
      <c r="O9" s="103">
        <v>15</v>
      </c>
      <c r="P9" s="103">
        <v>16</v>
      </c>
      <c r="Q9" s="101">
        <v>17</v>
      </c>
      <c r="R9" s="102">
        <v>18</v>
      </c>
      <c r="S9" s="101">
        <v>19</v>
      </c>
      <c r="T9" s="102">
        <v>20</v>
      </c>
      <c r="U9" s="101">
        <v>21</v>
      </c>
      <c r="V9" s="102">
        <v>22</v>
      </c>
      <c r="W9" s="101">
        <v>23</v>
      </c>
      <c r="X9" s="102">
        <v>24</v>
      </c>
      <c r="Y9" s="100">
        <v>25</v>
      </c>
    </row>
    <row r="10" spans="1:25" ht="63" customHeight="1">
      <c r="A10" s="118" t="s">
        <v>23</v>
      </c>
      <c r="B10" s="119" t="s">
        <v>139</v>
      </c>
      <c r="C10" s="149">
        <v>100</v>
      </c>
      <c r="D10" s="284">
        <v>0</v>
      </c>
      <c r="E10" s="284">
        <v>0</v>
      </c>
      <c r="F10" s="284">
        <v>168</v>
      </c>
      <c r="G10" s="284">
        <v>168</v>
      </c>
      <c r="H10" s="284">
        <v>0</v>
      </c>
      <c r="I10" s="284">
        <v>168</v>
      </c>
      <c r="J10" s="284">
        <v>100</v>
      </c>
      <c r="K10" s="284">
        <v>68</v>
      </c>
      <c r="L10" s="284">
        <v>0</v>
      </c>
      <c r="M10" s="284">
        <v>0</v>
      </c>
      <c r="N10" s="284">
        <v>0</v>
      </c>
      <c r="O10" s="284">
        <v>0</v>
      </c>
      <c r="P10" s="284">
        <v>0</v>
      </c>
      <c r="Q10" s="326">
        <v>168</v>
      </c>
      <c r="R10" s="284">
        <v>0</v>
      </c>
      <c r="S10" s="284">
        <v>-139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</row>
    <row r="11" spans="1:25" ht="84.75" customHeight="1">
      <c r="A11" s="123" t="s">
        <v>24</v>
      </c>
      <c r="B11" s="119" t="s">
        <v>140</v>
      </c>
      <c r="C11" s="1">
        <v>100</v>
      </c>
      <c r="D11" s="309">
        <v>16805</v>
      </c>
      <c r="E11" s="309">
        <v>16670</v>
      </c>
      <c r="F11" s="309">
        <v>13247</v>
      </c>
      <c r="G11" s="309">
        <v>5338</v>
      </c>
      <c r="H11" s="309">
        <v>505</v>
      </c>
      <c r="I11" s="309">
        <v>24604</v>
      </c>
      <c r="J11" s="309">
        <v>5460</v>
      </c>
      <c r="K11" s="309">
        <v>18329</v>
      </c>
      <c r="L11" s="309">
        <v>815</v>
      </c>
      <c r="M11" s="309">
        <v>0</v>
      </c>
      <c r="N11" s="309">
        <v>5447</v>
      </c>
      <c r="O11" s="309">
        <v>74</v>
      </c>
      <c r="P11" s="309">
        <v>2821</v>
      </c>
      <c r="Q11" s="292">
        <v>30052</v>
      </c>
      <c r="R11" s="309">
        <v>25933</v>
      </c>
      <c r="S11" s="309">
        <v>735</v>
      </c>
      <c r="T11" s="309">
        <v>34</v>
      </c>
      <c r="U11" s="309">
        <v>25959</v>
      </c>
      <c r="V11" s="309">
        <v>25933</v>
      </c>
      <c r="W11" s="309">
        <v>25224</v>
      </c>
      <c r="X11" s="309">
        <v>24960</v>
      </c>
      <c r="Y11" s="309">
        <v>102</v>
      </c>
    </row>
    <row r="12" spans="1:25" ht="84.75" customHeight="1">
      <c r="A12" s="123" t="s">
        <v>25</v>
      </c>
      <c r="B12" s="119" t="s">
        <v>195</v>
      </c>
      <c r="C12" s="1">
        <v>100</v>
      </c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292"/>
      <c r="R12" s="309"/>
      <c r="S12" s="309"/>
      <c r="T12" s="309"/>
      <c r="U12" s="309"/>
      <c r="V12" s="309"/>
      <c r="W12" s="309"/>
      <c r="X12" s="309"/>
      <c r="Y12" s="309"/>
    </row>
    <row r="13" spans="1:25" ht="18" thickBot="1">
      <c r="A13" s="107"/>
      <c r="B13" s="365" t="s">
        <v>66</v>
      </c>
      <c r="C13" s="150"/>
      <c r="D13" s="366">
        <f>SUM(D11:D12)</f>
        <v>16805</v>
      </c>
      <c r="E13" s="366">
        <f>SUM(E11:E12)</f>
        <v>16670</v>
      </c>
      <c r="F13" s="366">
        <f>SUM(F10:F12)</f>
        <v>13415</v>
      </c>
      <c r="G13" s="366">
        <f aca="true" t="shared" si="0" ref="G13:X13">SUM(G10:G12)</f>
        <v>5506</v>
      </c>
      <c r="H13" s="366">
        <f t="shared" si="0"/>
        <v>505</v>
      </c>
      <c r="I13" s="366">
        <f t="shared" si="0"/>
        <v>24772</v>
      </c>
      <c r="J13" s="366">
        <f t="shared" si="0"/>
        <v>5560</v>
      </c>
      <c r="K13" s="366">
        <f t="shared" si="0"/>
        <v>18397</v>
      </c>
      <c r="L13" s="366">
        <f t="shared" si="0"/>
        <v>815</v>
      </c>
      <c r="M13" s="366">
        <f t="shared" si="0"/>
        <v>0</v>
      </c>
      <c r="N13" s="366">
        <f t="shared" si="0"/>
        <v>5447</v>
      </c>
      <c r="O13" s="366">
        <f t="shared" si="0"/>
        <v>74</v>
      </c>
      <c r="P13" s="366">
        <f t="shared" si="0"/>
        <v>2821</v>
      </c>
      <c r="Q13" s="366">
        <f t="shared" si="0"/>
        <v>30220</v>
      </c>
      <c r="R13" s="366">
        <f t="shared" si="0"/>
        <v>25933</v>
      </c>
      <c r="S13" s="366">
        <f t="shared" si="0"/>
        <v>596</v>
      </c>
      <c r="T13" s="366">
        <f t="shared" si="0"/>
        <v>34</v>
      </c>
      <c r="U13" s="366">
        <f t="shared" si="0"/>
        <v>25959</v>
      </c>
      <c r="V13" s="366">
        <f t="shared" si="0"/>
        <v>25933</v>
      </c>
      <c r="W13" s="366">
        <f t="shared" si="0"/>
        <v>25224</v>
      </c>
      <c r="X13" s="366">
        <f t="shared" si="0"/>
        <v>24960</v>
      </c>
      <c r="Y13" s="367">
        <f>SUM(Y11:Y12)</f>
        <v>102</v>
      </c>
    </row>
  </sheetData>
  <sheetProtection/>
  <mergeCells count="32">
    <mergeCell ref="Y6:Y8"/>
    <mergeCell ref="G7:G8"/>
    <mergeCell ref="H7:H8"/>
    <mergeCell ref="J7:J8"/>
    <mergeCell ref="K7:K8"/>
    <mergeCell ref="L7:L8"/>
    <mergeCell ref="O7:O8"/>
    <mergeCell ref="P7:P8"/>
    <mergeCell ref="S6:S8"/>
    <mergeCell ref="T6:T8"/>
    <mergeCell ref="J6:L6"/>
    <mergeCell ref="M6:M8"/>
    <mergeCell ref="W6:W8"/>
    <mergeCell ref="X6:X8"/>
    <mergeCell ref="U6:U8"/>
    <mergeCell ref="V6:V8"/>
    <mergeCell ref="Q1:V1"/>
    <mergeCell ref="A2:V2"/>
    <mergeCell ref="A3:V3"/>
    <mergeCell ref="A4:V4"/>
    <mergeCell ref="N6:N8"/>
    <mergeCell ref="O6:P6"/>
    <mergeCell ref="Q6:Q8"/>
    <mergeCell ref="R6:R8"/>
    <mergeCell ref="G6:H6"/>
    <mergeCell ref="I6:I8"/>
    <mergeCell ref="E6:E8"/>
    <mergeCell ref="F6:F8"/>
    <mergeCell ref="A6:A8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A10">
      <selection activeCell="F11" sqref="F11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9.7109375" style="2" customWidth="1"/>
    <col min="4" max="4" width="9.421875" style="2" customWidth="1"/>
    <col min="5" max="5" width="8.7109375" style="2" customWidth="1"/>
    <col min="6" max="6" width="9.140625" style="2" customWidth="1"/>
    <col min="7" max="7" width="9.421875" style="2" customWidth="1"/>
    <col min="8" max="8" width="9.140625" style="2" customWidth="1"/>
    <col min="9" max="9" width="9.28125" style="2" customWidth="1"/>
    <col min="10" max="10" width="9.421875" style="2" customWidth="1"/>
    <col min="11" max="11" width="9.57421875" style="2" customWidth="1"/>
    <col min="12" max="13" width="8.7109375" style="2" customWidth="1"/>
    <col min="14" max="14" width="9.140625" style="2" customWidth="1"/>
    <col min="15" max="15" width="8.7109375" style="2" customWidth="1"/>
    <col min="16" max="16" width="11.140625" style="2" customWidth="1"/>
    <col min="17" max="17" width="9.7109375" style="2" customWidth="1"/>
    <col min="18" max="18" width="12.00390625" style="2" customWidth="1"/>
    <col min="19" max="19" width="15.281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196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s="3" customFormat="1" ht="15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30.75" customHeight="1">
      <c r="A5" s="25" t="s">
        <v>197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 t="s">
        <v>194</v>
      </c>
      <c r="R5" s="26"/>
      <c r="S5" s="26"/>
    </row>
    <row r="6" spans="1:19" ht="37.5" customHeight="1" hidden="1">
      <c r="A6" s="451" t="s">
        <v>2</v>
      </c>
      <c r="B6" s="454" t="s">
        <v>3</v>
      </c>
      <c r="C6" s="459" t="s">
        <v>45</v>
      </c>
      <c r="D6" s="459" t="s">
        <v>46</v>
      </c>
      <c r="E6" s="459" t="s">
        <v>47</v>
      </c>
      <c r="F6" s="446" t="s">
        <v>48</v>
      </c>
      <c r="G6" s="443"/>
      <c r="H6" s="444"/>
      <c r="I6" s="444"/>
      <c r="J6" s="444"/>
      <c r="K6" s="459" t="s">
        <v>49</v>
      </c>
      <c r="L6" s="444"/>
      <c r="M6" s="444"/>
      <c r="N6" s="444"/>
      <c r="O6" s="459" t="s">
        <v>50</v>
      </c>
      <c r="P6" s="459" t="s">
        <v>51</v>
      </c>
      <c r="Q6" s="460" t="s">
        <v>52</v>
      </c>
      <c r="R6" s="445"/>
      <c r="S6" s="445"/>
    </row>
    <row r="7" spans="1:19" ht="239.25" customHeight="1">
      <c r="A7" s="452"/>
      <c r="B7" s="455"/>
      <c r="C7" s="449"/>
      <c r="D7" s="449"/>
      <c r="E7" s="449"/>
      <c r="F7" s="447"/>
      <c r="G7" s="461" t="s">
        <v>53</v>
      </c>
      <c r="H7" s="449" t="s">
        <v>54</v>
      </c>
      <c r="I7" s="449" t="s">
        <v>55</v>
      </c>
      <c r="J7" s="449" t="s">
        <v>56</v>
      </c>
      <c r="K7" s="449"/>
      <c r="L7" s="449" t="s">
        <v>57</v>
      </c>
      <c r="M7" s="449" t="s">
        <v>58</v>
      </c>
      <c r="N7" s="449" t="s">
        <v>59</v>
      </c>
      <c r="O7" s="449"/>
      <c r="P7" s="449"/>
      <c r="Q7" s="457"/>
      <c r="R7" s="457" t="s">
        <v>60</v>
      </c>
      <c r="S7" s="457" t="s">
        <v>61</v>
      </c>
    </row>
    <row r="8" spans="1:19" ht="148.5" customHeight="1" thickBot="1">
      <c r="A8" s="452"/>
      <c r="B8" s="455"/>
      <c r="C8" s="450"/>
      <c r="D8" s="450"/>
      <c r="E8" s="450"/>
      <c r="F8" s="448"/>
      <c r="G8" s="462"/>
      <c r="H8" s="450"/>
      <c r="I8" s="450"/>
      <c r="J8" s="450"/>
      <c r="K8" s="450"/>
      <c r="L8" s="450"/>
      <c r="M8" s="450"/>
      <c r="N8" s="450"/>
      <c r="O8" s="450"/>
      <c r="P8" s="450"/>
      <c r="Q8" s="458"/>
      <c r="R8" s="458"/>
      <c r="S8" s="458"/>
    </row>
    <row r="9" spans="1:19" s="33" customFormat="1" ht="15.75" customHeight="1" thickBot="1">
      <c r="A9" s="79">
        <v>1</v>
      </c>
      <c r="B9" s="79">
        <v>2</v>
      </c>
      <c r="C9" s="82">
        <v>3</v>
      </c>
      <c r="D9" s="81">
        <v>4</v>
      </c>
      <c r="E9" s="80">
        <v>5</v>
      </c>
      <c r="F9" s="81">
        <v>6</v>
      </c>
      <c r="G9" s="80">
        <v>7</v>
      </c>
      <c r="H9" s="80">
        <v>8</v>
      </c>
      <c r="I9" s="80">
        <v>9</v>
      </c>
      <c r="J9" s="80">
        <v>10</v>
      </c>
      <c r="K9" s="81">
        <v>11</v>
      </c>
      <c r="L9" s="80">
        <v>12</v>
      </c>
      <c r="M9" s="80">
        <v>13</v>
      </c>
      <c r="N9" s="80">
        <v>14</v>
      </c>
      <c r="O9" s="81">
        <v>15</v>
      </c>
      <c r="P9" s="83">
        <v>16</v>
      </c>
      <c r="Q9" s="81">
        <v>17</v>
      </c>
      <c r="R9" s="80">
        <v>18</v>
      </c>
      <c r="S9" s="94">
        <v>19</v>
      </c>
    </row>
    <row r="10" spans="1:19" ht="54" customHeight="1">
      <c r="A10" s="118" t="s">
        <v>23</v>
      </c>
      <c r="B10" s="151" t="s">
        <v>139</v>
      </c>
      <c r="C10" s="152">
        <v>0</v>
      </c>
      <c r="D10" s="49">
        <v>0</v>
      </c>
      <c r="E10" s="47">
        <v>168</v>
      </c>
      <c r="F10" s="46">
        <v>1</v>
      </c>
      <c r="G10" s="48">
        <v>0</v>
      </c>
      <c r="H10" s="48">
        <v>0</v>
      </c>
      <c r="I10" s="46">
        <v>1</v>
      </c>
      <c r="J10" s="46">
        <v>1</v>
      </c>
      <c r="K10" s="49">
        <v>168</v>
      </c>
      <c r="L10" s="46" t="e">
        <v>#DIV/0!</v>
      </c>
      <c r="M10" s="46">
        <v>0</v>
      </c>
      <c r="N10" s="46">
        <v>0</v>
      </c>
      <c r="O10" s="48">
        <v>-82.73809523809523</v>
      </c>
      <c r="P10" s="48">
        <v>-82.73809523809523</v>
      </c>
      <c r="Q10" s="48">
        <v>-82.73809523809523</v>
      </c>
      <c r="R10" s="48">
        <v>0</v>
      </c>
      <c r="S10" s="46">
        <v>0</v>
      </c>
    </row>
    <row r="11" spans="1:19" ht="42.75" customHeight="1">
      <c r="A11" s="120" t="s">
        <v>24</v>
      </c>
      <c r="B11" s="119" t="s">
        <v>140</v>
      </c>
      <c r="C11" s="152">
        <v>0.0927115843583624</v>
      </c>
      <c r="D11" s="49">
        <v>2.431980906921241</v>
      </c>
      <c r="E11" s="47">
        <v>7800</v>
      </c>
      <c r="F11" s="46">
        <v>0.5888125613346418</v>
      </c>
      <c r="G11" s="48">
        <v>126.85891145164942</v>
      </c>
      <c r="H11" s="48">
        <v>55.91973911886065</v>
      </c>
      <c r="I11" s="46">
        <v>0.8187142286703049</v>
      </c>
      <c r="J11" s="46">
        <v>0.8187142286703049</v>
      </c>
      <c r="K11" s="46">
        <v>4.51698182485772</v>
      </c>
      <c r="L11" s="46">
        <v>1.4640880690270752</v>
      </c>
      <c r="M11" s="46">
        <v>0.8610894360234423</v>
      </c>
      <c r="N11" s="46">
        <v>1.9339995525393392</v>
      </c>
      <c r="O11" s="48">
        <v>2.4405226370926236</v>
      </c>
      <c r="P11" s="48">
        <v>5.481393094190469</v>
      </c>
      <c r="Q11" s="48">
        <v>2.987319135099984</v>
      </c>
      <c r="R11" s="48">
        <v>2.834226661011067</v>
      </c>
      <c r="S11" s="46">
        <v>0.22138676637945048</v>
      </c>
    </row>
    <row r="12" spans="1:19" ht="42.75" customHeight="1" thickBot="1">
      <c r="A12" s="153" t="s">
        <v>25</v>
      </c>
      <c r="B12" s="119" t="s">
        <v>195</v>
      </c>
      <c r="C12" s="152" t="e">
        <v>#DIV/0!</v>
      </c>
      <c r="D12" s="49" t="e">
        <v>#DIV/0!</v>
      </c>
      <c r="E12" s="47">
        <v>0</v>
      </c>
      <c r="F12" s="46" t="e">
        <v>#DIV/0!</v>
      </c>
      <c r="G12" s="48" t="e">
        <v>#DIV/0!</v>
      </c>
      <c r="H12" s="48" t="e">
        <v>#DIV/0!</v>
      </c>
      <c r="I12" s="46" t="e">
        <v>#DIV/0!</v>
      </c>
      <c r="J12" s="46" t="e">
        <v>#DIV/0!</v>
      </c>
      <c r="K12" s="46" t="e">
        <v>#DIV/0!</v>
      </c>
      <c r="L12" s="46" t="e">
        <v>#DIV/0!</v>
      </c>
      <c r="M12" s="46" t="e">
        <v>#DIV/0!</v>
      </c>
      <c r="N12" s="46" t="e">
        <v>#DIV/0!</v>
      </c>
      <c r="O12" s="48" t="e">
        <v>#DIV/0!</v>
      </c>
      <c r="P12" s="48" t="e">
        <v>#DIV/0!</v>
      </c>
      <c r="Q12" s="48" t="e">
        <v>#DIV/0!</v>
      </c>
      <c r="R12" s="48" t="e">
        <v>#DIV/0!</v>
      </c>
      <c r="S12" s="46" t="e">
        <v>#DIV/0!</v>
      </c>
    </row>
    <row r="13" spans="1:19" ht="20.25" customHeight="1" thickBot="1">
      <c r="A13" s="54"/>
      <c r="B13" s="127"/>
      <c r="C13" s="96"/>
      <c r="D13" s="96"/>
      <c r="E13" s="56"/>
      <c r="F13" s="96"/>
      <c r="G13" s="97"/>
      <c r="H13" s="97"/>
      <c r="I13" s="96"/>
      <c r="J13" s="96"/>
      <c r="K13" s="96"/>
      <c r="L13" s="96"/>
      <c r="M13" s="96"/>
      <c r="N13" s="96"/>
      <c r="O13" s="97"/>
      <c r="P13" s="97"/>
      <c r="Q13" s="97"/>
      <c r="R13" s="97"/>
      <c r="S13" s="121"/>
    </row>
  </sheetData>
  <sheetProtection/>
  <mergeCells count="25">
    <mergeCell ref="L7:L8"/>
    <mergeCell ref="M7:M8"/>
    <mergeCell ref="K6:K8"/>
    <mergeCell ref="L6:N6"/>
    <mergeCell ref="N7:N8"/>
    <mergeCell ref="G7:G8"/>
    <mergeCell ref="H7:H8"/>
    <mergeCell ref="I7:I8"/>
    <mergeCell ref="J7:J8"/>
    <mergeCell ref="O6:O8"/>
    <mergeCell ref="P6:P8"/>
    <mergeCell ref="Q6:Q8"/>
    <mergeCell ref="R6:S6"/>
    <mergeCell ref="R7:R8"/>
    <mergeCell ref="S7:S8"/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421875" style="2" customWidth="1"/>
    <col min="2" max="2" width="18.8515625" style="2" customWidth="1"/>
    <col min="3" max="3" width="5.28125" style="2" customWidth="1"/>
    <col min="4" max="4" width="12.421875" style="2" customWidth="1"/>
    <col min="5" max="5" width="11.28125" style="2" customWidth="1"/>
    <col min="6" max="6" width="11.7109375" style="2" customWidth="1"/>
    <col min="7" max="7" width="11.57421875" style="2" customWidth="1"/>
    <col min="8" max="8" width="11.7109375" style="2" customWidth="1"/>
    <col min="9" max="9" width="11.140625" style="2" customWidth="1"/>
    <col min="10" max="10" width="11.57421875" style="2" customWidth="1"/>
    <col min="11" max="11" width="10.00390625" style="2" customWidth="1"/>
    <col min="12" max="12" width="7.8515625" style="2" customWidth="1"/>
    <col min="13" max="13" width="12.00390625" style="2" customWidth="1"/>
    <col min="14" max="14" width="11.28125" style="2" customWidth="1"/>
    <col min="15" max="15" width="10.421875" style="2" customWidth="1"/>
    <col min="16" max="16" width="9.57421875" style="2" customWidth="1"/>
    <col min="17" max="17" width="12.7109375" style="2" customWidth="1"/>
    <col min="18" max="18" width="12.28125" style="2" customWidth="1"/>
    <col min="19" max="19" width="11.421875" style="2" customWidth="1"/>
    <col min="20" max="20" width="6.140625" style="2" customWidth="1"/>
    <col min="21" max="21" width="11.57421875" style="2" customWidth="1"/>
    <col min="22" max="22" width="13.7109375" style="2" customWidth="1"/>
    <col min="23" max="23" width="11.140625" style="2" customWidth="1"/>
    <col min="24" max="24" width="11.28125" style="2" customWidth="1"/>
    <col min="25" max="25" width="5.8515625" style="2" customWidth="1"/>
    <col min="26" max="26" width="10.8515625" style="2" bestFit="1" customWidth="1"/>
    <col min="27" max="16384" width="9.140625" style="2" customWidth="1"/>
  </cols>
  <sheetData>
    <row r="1" spans="17:22" ht="45" customHeight="1">
      <c r="Q1" s="413"/>
      <c r="R1" s="413"/>
      <c r="S1" s="413"/>
      <c r="T1" s="413"/>
      <c r="U1" s="413"/>
      <c r="V1" s="413"/>
    </row>
    <row r="2" spans="1:22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</row>
    <row r="3" spans="1:22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</row>
    <row r="5" spans="2:24" ht="18" thickBot="1">
      <c r="B5" s="4" t="s">
        <v>190</v>
      </c>
      <c r="X5" s="27" t="s">
        <v>141</v>
      </c>
    </row>
    <row r="6" spans="1:25" ht="27.75" customHeight="1" thickTop="1">
      <c r="A6" s="482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408" t="s">
        <v>119</v>
      </c>
      <c r="X6" s="397" t="s">
        <v>120</v>
      </c>
      <c r="Y6" s="408" t="s">
        <v>123</v>
      </c>
    </row>
    <row r="7" spans="1:25" ht="239.25" customHeight="1">
      <c r="A7" s="483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409"/>
      <c r="X7" s="398"/>
      <c r="Y7" s="409"/>
    </row>
    <row r="8" spans="1:25" ht="148.5" customHeight="1" thickBot="1">
      <c r="A8" s="484"/>
      <c r="B8" s="485"/>
      <c r="C8" s="420"/>
      <c r="D8" s="412"/>
      <c r="E8" s="405"/>
      <c r="F8" s="412"/>
      <c r="G8" s="403"/>
      <c r="H8" s="405"/>
      <c r="I8" s="412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398"/>
      <c r="W8" s="409"/>
      <c r="X8" s="398"/>
      <c r="Y8" s="409"/>
    </row>
    <row r="9" spans="1:25" s="33" customFormat="1" ht="15.75" customHeight="1" thickTop="1">
      <c r="A9" s="18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2">
        <v>7</v>
      </c>
      <c r="H9" s="22">
        <v>8</v>
      </c>
      <c r="I9" s="21">
        <v>9</v>
      </c>
      <c r="J9" s="22">
        <v>10</v>
      </c>
      <c r="K9" s="22">
        <v>11</v>
      </c>
      <c r="L9" s="22">
        <v>12</v>
      </c>
      <c r="M9" s="21">
        <v>13</v>
      </c>
      <c r="N9" s="21">
        <v>14</v>
      </c>
      <c r="O9" s="22">
        <v>15</v>
      </c>
      <c r="P9" s="22">
        <v>16</v>
      </c>
      <c r="Q9" s="19">
        <v>17</v>
      </c>
      <c r="R9" s="21">
        <v>18</v>
      </c>
      <c r="S9" s="19">
        <v>19</v>
      </c>
      <c r="T9" s="21">
        <v>20</v>
      </c>
      <c r="U9" s="19">
        <v>21</v>
      </c>
      <c r="V9" s="21">
        <v>22</v>
      </c>
      <c r="W9" s="19">
        <v>23</v>
      </c>
      <c r="X9" s="21">
        <v>24</v>
      </c>
      <c r="Y9" s="19">
        <v>25</v>
      </c>
    </row>
    <row r="10" spans="1:25" ht="75" customHeight="1" thickBot="1">
      <c r="A10" s="198" t="s">
        <v>23</v>
      </c>
      <c r="B10" s="45" t="s">
        <v>110</v>
      </c>
      <c r="C10" s="199">
        <v>100</v>
      </c>
      <c r="D10" s="324">
        <v>454416.9</v>
      </c>
      <c r="E10" s="324">
        <v>315201.2</v>
      </c>
      <c r="F10" s="324">
        <v>281978</v>
      </c>
      <c r="G10" s="324">
        <v>103396</v>
      </c>
      <c r="H10" s="324">
        <v>164052</v>
      </c>
      <c r="I10" s="324">
        <v>111590</v>
      </c>
      <c r="J10" s="324">
        <v>25100</v>
      </c>
      <c r="K10" s="324">
        <v>85541.3</v>
      </c>
      <c r="L10" s="324">
        <v>948.9</v>
      </c>
      <c r="M10" s="324">
        <v>383289</v>
      </c>
      <c r="N10" s="324">
        <v>241516</v>
      </c>
      <c r="O10" s="324">
        <v>55949.8</v>
      </c>
      <c r="P10" s="324">
        <v>17182.2</v>
      </c>
      <c r="Q10" s="324">
        <v>736395</v>
      </c>
      <c r="R10" s="324">
        <v>186158</v>
      </c>
      <c r="S10" s="324">
        <v>26069</v>
      </c>
      <c r="T10" s="324">
        <v>27</v>
      </c>
      <c r="U10" s="324">
        <v>265568</v>
      </c>
      <c r="V10" s="325">
        <v>186158</v>
      </c>
      <c r="W10" s="324">
        <v>231222</v>
      </c>
      <c r="X10" s="325">
        <v>209369</v>
      </c>
      <c r="Y10" s="324">
        <v>0</v>
      </c>
    </row>
    <row r="11" spans="1:25" ht="19.5" customHeight="1" thickBot="1">
      <c r="A11" s="200"/>
      <c r="B11" s="368" t="s">
        <v>66</v>
      </c>
      <c r="C11" s="201"/>
      <c r="D11" s="369">
        <f aca="true" t="shared" si="0" ref="D11:Y11">SUM(D10:D10)</f>
        <v>454416.9</v>
      </c>
      <c r="E11" s="369">
        <f t="shared" si="0"/>
        <v>315201.2</v>
      </c>
      <c r="F11" s="369">
        <f t="shared" si="0"/>
        <v>281978</v>
      </c>
      <c r="G11" s="369">
        <f t="shared" si="0"/>
        <v>103396</v>
      </c>
      <c r="H11" s="369">
        <f t="shared" si="0"/>
        <v>164052</v>
      </c>
      <c r="I11" s="369">
        <f t="shared" si="0"/>
        <v>111590</v>
      </c>
      <c r="J11" s="369">
        <f t="shared" si="0"/>
        <v>25100</v>
      </c>
      <c r="K11" s="369">
        <f t="shared" si="0"/>
        <v>85541.3</v>
      </c>
      <c r="L11" s="369">
        <f t="shared" si="0"/>
        <v>948.9</v>
      </c>
      <c r="M11" s="369">
        <f t="shared" si="0"/>
        <v>383289</v>
      </c>
      <c r="N11" s="369">
        <f t="shared" si="0"/>
        <v>241516</v>
      </c>
      <c r="O11" s="369">
        <f t="shared" si="0"/>
        <v>55949.8</v>
      </c>
      <c r="P11" s="369">
        <f t="shared" si="0"/>
        <v>17182.2</v>
      </c>
      <c r="Q11" s="369">
        <f t="shared" si="0"/>
        <v>736395</v>
      </c>
      <c r="R11" s="369">
        <f t="shared" si="0"/>
        <v>186158</v>
      </c>
      <c r="S11" s="369">
        <f t="shared" si="0"/>
        <v>26069</v>
      </c>
      <c r="T11" s="369">
        <f t="shared" si="0"/>
        <v>27</v>
      </c>
      <c r="U11" s="369">
        <f t="shared" si="0"/>
        <v>265568</v>
      </c>
      <c r="V11" s="370">
        <f t="shared" si="0"/>
        <v>186158</v>
      </c>
      <c r="W11" s="369">
        <f t="shared" si="0"/>
        <v>231222</v>
      </c>
      <c r="X11" s="370">
        <f t="shared" si="0"/>
        <v>209369</v>
      </c>
      <c r="Y11" s="370">
        <f t="shared" si="0"/>
        <v>0</v>
      </c>
    </row>
  </sheetData>
  <sheetProtection/>
  <mergeCells count="32">
    <mergeCell ref="P7:P8"/>
    <mergeCell ref="G6:H6"/>
    <mergeCell ref="W6:W8"/>
    <mergeCell ref="C6:C8"/>
    <mergeCell ref="D6:D8"/>
    <mergeCell ref="E6:E8"/>
    <mergeCell ref="J6:L6"/>
    <mergeCell ref="X6:X8"/>
    <mergeCell ref="G7:G8"/>
    <mergeCell ref="L7:L8"/>
    <mergeCell ref="V6:V8"/>
    <mergeCell ref="N6:N8"/>
    <mergeCell ref="Y6:Y8"/>
    <mergeCell ref="S6:S8"/>
    <mergeCell ref="Q6:Q8"/>
    <mergeCell ref="R6:R8"/>
    <mergeCell ref="T6:T8"/>
    <mergeCell ref="B6:B8"/>
    <mergeCell ref="O6:P6"/>
    <mergeCell ref="F6:F8"/>
    <mergeCell ref="H7:H8"/>
    <mergeCell ref="J7:J8"/>
    <mergeCell ref="M6:M8"/>
    <mergeCell ref="I6:I8"/>
    <mergeCell ref="Q1:V1"/>
    <mergeCell ref="A2:V2"/>
    <mergeCell ref="A3:V3"/>
    <mergeCell ref="A4:V4"/>
    <mergeCell ref="A6:A8"/>
    <mergeCell ref="U6:U8"/>
    <mergeCell ref="K7:K8"/>
    <mergeCell ref="O7:O8"/>
  </mergeCells>
  <printOptions/>
  <pageMargins left="0.2" right="0.2" top="0.54" bottom="0.22" header="0.5" footer="0.2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7">
      <selection activeCell="G9" sqref="G9"/>
    </sheetView>
  </sheetViews>
  <sheetFormatPr defaultColWidth="9.140625" defaultRowHeight="12.75"/>
  <cols>
    <col min="1" max="1" width="3.8515625" style="2" customWidth="1"/>
    <col min="2" max="2" width="36.421875" style="2" customWidth="1"/>
    <col min="3" max="3" width="10.140625" style="2" customWidth="1"/>
    <col min="4" max="4" width="14.57421875" style="2" customWidth="1"/>
    <col min="5" max="5" width="9.8515625" style="2" customWidth="1"/>
    <col min="6" max="6" width="12.7109375" style="2" customWidth="1"/>
    <col min="7" max="7" width="12.140625" style="2" customWidth="1"/>
    <col min="8" max="8" width="12.00390625" style="2" customWidth="1"/>
    <col min="9" max="9" width="12.140625" style="2" customWidth="1"/>
    <col min="10" max="10" width="10.8515625" style="2" customWidth="1"/>
    <col min="11" max="11" width="11.7109375" style="2" customWidth="1"/>
    <col min="12" max="12" width="12.00390625" style="2" customWidth="1"/>
    <col min="13" max="13" width="8.00390625" style="2" customWidth="1"/>
    <col min="14" max="14" width="8.140625" style="2" customWidth="1"/>
    <col min="15" max="15" width="12.421875" style="2" customWidth="1"/>
    <col min="16" max="16" width="11.421875" style="2" customWidth="1"/>
    <col min="17" max="17" width="10.421875" style="2" customWidth="1"/>
    <col min="18" max="18" width="9.57421875" style="2" customWidth="1"/>
    <col min="19" max="19" width="11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22" t="s">
        <v>43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39" customHeight="1">
      <c r="A3" s="423" t="s">
        <v>64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ht="36" customHeight="1" thickBot="1">
      <c r="A4" s="25" t="s">
        <v>190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 t="s">
        <v>141</v>
      </c>
      <c r="S4" s="26"/>
    </row>
    <row r="5" spans="1:19" ht="0.75" customHeight="1">
      <c r="A5" s="488" t="s">
        <v>2</v>
      </c>
      <c r="B5" s="444" t="s">
        <v>3</v>
      </c>
      <c r="C5" s="459" t="s">
        <v>45</v>
      </c>
      <c r="D5" s="459" t="s">
        <v>46</v>
      </c>
      <c r="E5" s="459" t="s">
        <v>47</v>
      </c>
      <c r="F5" s="459" t="s">
        <v>48</v>
      </c>
      <c r="G5" s="444"/>
      <c r="H5" s="444"/>
      <c r="I5" s="444"/>
      <c r="J5" s="444"/>
      <c r="K5" s="459" t="s">
        <v>49</v>
      </c>
      <c r="L5" s="444"/>
      <c r="M5" s="444"/>
      <c r="N5" s="444"/>
      <c r="O5" s="459" t="s">
        <v>50</v>
      </c>
      <c r="P5" s="459" t="s">
        <v>65</v>
      </c>
      <c r="Q5" s="460" t="s">
        <v>52</v>
      </c>
      <c r="R5" s="445"/>
      <c r="S5" s="493"/>
    </row>
    <row r="6" spans="1:19" ht="282.75" customHeight="1">
      <c r="A6" s="489"/>
      <c r="B6" s="491"/>
      <c r="C6" s="449"/>
      <c r="D6" s="449"/>
      <c r="E6" s="449"/>
      <c r="F6" s="449"/>
      <c r="G6" s="449" t="s">
        <v>53</v>
      </c>
      <c r="H6" s="449" t="s">
        <v>54</v>
      </c>
      <c r="I6" s="449" t="s">
        <v>55</v>
      </c>
      <c r="J6" s="449" t="s">
        <v>56</v>
      </c>
      <c r="K6" s="449"/>
      <c r="L6" s="449" t="s">
        <v>57</v>
      </c>
      <c r="M6" s="449" t="s">
        <v>58</v>
      </c>
      <c r="N6" s="449" t="s">
        <v>59</v>
      </c>
      <c r="O6" s="449"/>
      <c r="P6" s="449"/>
      <c r="Q6" s="457"/>
      <c r="R6" s="457" t="s">
        <v>60</v>
      </c>
      <c r="S6" s="494" t="s">
        <v>61</v>
      </c>
    </row>
    <row r="7" spans="1:19" ht="148.5" customHeight="1" thickBot="1">
      <c r="A7" s="490"/>
      <c r="B7" s="492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6"/>
      <c r="R7" s="486"/>
      <c r="S7" s="495"/>
    </row>
    <row r="8" spans="1:19" s="33" customFormat="1" ht="20.25" customHeight="1" thickBot="1">
      <c r="A8" s="81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0">
        <v>18</v>
      </c>
      <c r="S8" s="94">
        <v>19</v>
      </c>
    </row>
    <row r="9" spans="1:19" ht="57.75" customHeight="1">
      <c r="A9" s="95" t="s">
        <v>23</v>
      </c>
      <c r="B9" s="44" t="s">
        <v>110</v>
      </c>
      <c r="C9" s="202">
        <v>0.6792593451365541</v>
      </c>
      <c r="D9" s="202">
        <v>1.1675334139353086</v>
      </c>
      <c r="E9" s="202">
        <v>40462</v>
      </c>
      <c r="F9" s="202">
        <v>0.14349346402910865</v>
      </c>
      <c r="G9" s="202">
        <v>161.1533169254339</v>
      </c>
      <c r="H9" s="202">
        <v>61.70831709996906</v>
      </c>
      <c r="I9" s="202">
        <v>0.15153552101793194</v>
      </c>
      <c r="J9" s="202">
        <v>0.6720292777653297</v>
      </c>
      <c r="K9" s="202">
        <v>0.17859972311361144</v>
      </c>
      <c r="L9" s="202">
        <v>0.24556745138660113</v>
      </c>
      <c r="M9" s="202">
        <v>0.2666834754318647</v>
      </c>
      <c r="N9" s="202">
        <v>0.8088779391988042</v>
      </c>
      <c r="O9" s="202">
        <v>3.7345542609145355</v>
      </c>
      <c r="P9" s="202">
        <v>11.327280587980978</v>
      </c>
      <c r="Q9" s="202">
        <v>23.361412312931265</v>
      </c>
      <c r="R9" s="202">
        <v>14.00369578530066</v>
      </c>
      <c r="S9" s="202">
        <v>5.599112823729725</v>
      </c>
    </row>
    <row r="10" spans="1:19" ht="20.25" customHeight="1">
      <c r="A10" s="65"/>
      <c r="B10" s="87"/>
      <c r="C10" s="8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24">
    <mergeCell ref="D5:D7"/>
    <mergeCell ref="C5:C7"/>
    <mergeCell ref="S6:S7"/>
    <mergeCell ref="L6:L7"/>
    <mergeCell ref="G6:G7"/>
    <mergeCell ref="K5:K7"/>
    <mergeCell ref="J6:J7"/>
    <mergeCell ref="H6:H7"/>
    <mergeCell ref="A2:S2"/>
    <mergeCell ref="A3:S3"/>
    <mergeCell ref="G5:J5"/>
    <mergeCell ref="L5:N5"/>
    <mergeCell ref="R5:S5"/>
    <mergeCell ref="E5:E7"/>
    <mergeCell ref="R6:R7"/>
    <mergeCell ref="P5:P7"/>
    <mergeCell ref="Q5:Q7"/>
    <mergeCell ref="A5:A7"/>
    <mergeCell ref="B5:B7"/>
    <mergeCell ref="I6:I7"/>
    <mergeCell ref="F5:F7"/>
    <mergeCell ref="M6:M7"/>
    <mergeCell ref="N6:N7"/>
    <mergeCell ref="O5:O7"/>
  </mergeCells>
  <printOptions/>
  <pageMargins left="0.29" right="0.2" top="0.47" bottom="0.5" header="0.31" footer="0.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0">
      <selection activeCell="J20" sqref="J20"/>
    </sheetView>
  </sheetViews>
  <sheetFormatPr defaultColWidth="9.140625" defaultRowHeight="12.75"/>
  <cols>
    <col min="1" max="1" width="3.8515625" style="2" customWidth="1"/>
    <col min="2" max="2" width="10.140625" style="2" customWidth="1"/>
    <col min="3" max="3" width="3.421875" style="2" customWidth="1"/>
    <col min="4" max="4" width="9.00390625" style="2" customWidth="1"/>
    <col min="5" max="7" width="9.421875" style="2" customWidth="1"/>
    <col min="8" max="8" width="8.8515625" style="2" customWidth="1"/>
    <col min="9" max="9" width="9.8515625" style="2" customWidth="1"/>
    <col min="10" max="10" width="10.00390625" style="2" customWidth="1"/>
    <col min="11" max="11" width="9.00390625" style="2" customWidth="1"/>
    <col min="12" max="12" width="9.140625" style="2" customWidth="1"/>
    <col min="13" max="13" width="3.8515625" style="2" customWidth="1"/>
    <col min="14" max="14" width="8.57421875" style="2" customWidth="1"/>
    <col min="15" max="15" width="8.28125" style="2" customWidth="1"/>
    <col min="16" max="16" width="8.00390625" style="2" customWidth="1"/>
    <col min="17" max="17" width="9.7109375" style="2" customWidth="1"/>
    <col min="18" max="18" width="9.421875" style="2" customWidth="1"/>
    <col min="19" max="19" width="9.57421875" style="2" customWidth="1"/>
    <col min="20" max="20" width="4.00390625" style="2" customWidth="1"/>
    <col min="21" max="21" width="10.00390625" style="2" customWidth="1"/>
    <col min="22" max="22" width="9.8515625" style="2" customWidth="1"/>
    <col min="23" max="23" width="10.7109375" style="2" customWidth="1"/>
    <col min="24" max="24" width="9.00390625" style="2" customWidth="1"/>
    <col min="25" max="25" width="5.57421875" style="2" customWidth="1"/>
    <col min="26" max="26" width="6.00390625" style="2" customWidth="1"/>
    <col min="27" max="27" width="10.8515625" style="2" bestFit="1" customWidth="1"/>
    <col min="28" max="16384" width="9.140625" style="2" customWidth="1"/>
  </cols>
  <sheetData>
    <row r="1" spans="17:25" ht="45" customHeight="1">
      <c r="Q1" s="413"/>
      <c r="R1" s="413"/>
      <c r="S1" s="413"/>
      <c r="T1" s="413"/>
      <c r="U1" s="413"/>
      <c r="V1" s="413"/>
      <c r="W1" s="74"/>
      <c r="X1" s="74"/>
      <c r="Y1" s="74"/>
    </row>
    <row r="2" spans="1:25" ht="18.75" customHeight="1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75"/>
      <c r="X2" s="75"/>
      <c r="Y2" s="75"/>
    </row>
    <row r="3" spans="1:25" ht="39" customHeight="1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76"/>
      <c r="X3" s="76"/>
      <c r="Y3" s="76"/>
    </row>
    <row r="4" spans="1:25" s="3" customFormat="1" ht="15.75" customHeight="1">
      <c r="A4" s="414" t="s">
        <v>89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77"/>
      <c r="X4" s="77"/>
      <c r="Y4" s="77"/>
    </row>
    <row r="5" spans="2:24" ht="18" thickBot="1">
      <c r="B5" s="4" t="s">
        <v>190</v>
      </c>
      <c r="X5" s="27" t="s">
        <v>169</v>
      </c>
    </row>
    <row r="6" spans="1:25" ht="27.75" customHeight="1" thickTop="1">
      <c r="A6" s="482" t="s">
        <v>2</v>
      </c>
      <c r="B6" s="417" t="s">
        <v>3</v>
      </c>
      <c r="C6" s="419" t="s">
        <v>4</v>
      </c>
      <c r="D6" s="411" t="s">
        <v>5</v>
      </c>
      <c r="E6" s="421" t="s">
        <v>6</v>
      </c>
      <c r="F6" s="411" t="s">
        <v>7</v>
      </c>
      <c r="G6" s="410" t="s">
        <v>8</v>
      </c>
      <c r="H6" s="410"/>
      <c r="I6" s="411" t="s">
        <v>9</v>
      </c>
      <c r="J6" s="410" t="s">
        <v>8</v>
      </c>
      <c r="K6" s="410"/>
      <c r="L6" s="410"/>
      <c r="M6" s="411" t="s">
        <v>10</v>
      </c>
      <c r="N6" s="397" t="s">
        <v>11</v>
      </c>
      <c r="O6" s="424" t="s">
        <v>8</v>
      </c>
      <c r="P6" s="424"/>
      <c r="Q6" s="419" t="s">
        <v>12</v>
      </c>
      <c r="R6" s="397" t="s">
        <v>13</v>
      </c>
      <c r="S6" s="408" t="s">
        <v>14</v>
      </c>
      <c r="T6" s="397" t="s">
        <v>15</v>
      </c>
      <c r="U6" s="408" t="s">
        <v>117</v>
      </c>
      <c r="V6" s="397" t="s">
        <v>118</v>
      </c>
      <c r="W6" s="408" t="s">
        <v>119</v>
      </c>
      <c r="X6" s="397" t="s">
        <v>120</v>
      </c>
      <c r="Y6" s="397" t="s">
        <v>123</v>
      </c>
    </row>
    <row r="7" spans="1:25" ht="239.25" customHeight="1">
      <c r="A7" s="483"/>
      <c r="B7" s="418"/>
      <c r="C7" s="420"/>
      <c r="D7" s="412"/>
      <c r="E7" s="405"/>
      <c r="F7" s="412"/>
      <c r="G7" s="402" t="s">
        <v>16</v>
      </c>
      <c r="H7" s="404" t="s">
        <v>17</v>
      </c>
      <c r="I7" s="412"/>
      <c r="J7" s="402" t="s">
        <v>18</v>
      </c>
      <c r="K7" s="402" t="s">
        <v>19</v>
      </c>
      <c r="L7" s="404" t="s">
        <v>20</v>
      </c>
      <c r="M7" s="412"/>
      <c r="N7" s="398"/>
      <c r="O7" s="406" t="s">
        <v>21</v>
      </c>
      <c r="P7" s="406" t="s">
        <v>22</v>
      </c>
      <c r="Q7" s="420"/>
      <c r="R7" s="398"/>
      <c r="S7" s="409"/>
      <c r="T7" s="398"/>
      <c r="U7" s="409"/>
      <c r="V7" s="398"/>
      <c r="W7" s="409"/>
      <c r="X7" s="398"/>
      <c r="Y7" s="398"/>
    </row>
    <row r="8" spans="1:25" ht="148.5" customHeight="1" thickBot="1">
      <c r="A8" s="484"/>
      <c r="B8" s="485"/>
      <c r="C8" s="420"/>
      <c r="D8" s="412"/>
      <c r="E8" s="405"/>
      <c r="F8" s="412"/>
      <c r="G8" s="403"/>
      <c r="H8" s="405"/>
      <c r="I8" s="412"/>
      <c r="J8" s="403"/>
      <c r="K8" s="403"/>
      <c r="L8" s="405"/>
      <c r="M8" s="412"/>
      <c r="N8" s="398"/>
      <c r="O8" s="407"/>
      <c r="P8" s="407"/>
      <c r="Q8" s="420"/>
      <c r="R8" s="398"/>
      <c r="S8" s="409"/>
      <c r="T8" s="398"/>
      <c r="U8" s="409"/>
      <c r="V8" s="398"/>
      <c r="W8" s="409"/>
      <c r="X8" s="398"/>
      <c r="Y8" s="398"/>
    </row>
    <row r="9" spans="1:31" s="33" customFormat="1" ht="15.75" customHeight="1" thickTop="1">
      <c r="A9" s="18">
        <v>1</v>
      </c>
      <c r="B9" s="19">
        <v>2</v>
      </c>
      <c r="C9" s="20">
        <v>3</v>
      </c>
      <c r="D9" s="21">
        <v>4</v>
      </c>
      <c r="E9" s="22">
        <v>5</v>
      </c>
      <c r="F9" s="21">
        <v>6</v>
      </c>
      <c r="G9" s="22">
        <v>7</v>
      </c>
      <c r="H9" s="22">
        <v>8</v>
      </c>
      <c r="I9" s="21">
        <v>9</v>
      </c>
      <c r="J9" s="22">
        <v>10</v>
      </c>
      <c r="K9" s="22">
        <v>11</v>
      </c>
      <c r="L9" s="22">
        <v>12</v>
      </c>
      <c r="M9" s="21">
        <v>13</v>
      </c>
      <c r="N9" s="21">
        <v>14</v>
      </c>
      <c r="O9" s="22">
        <v>15</v>
      </c>
      <c r="P9" s="22">
        <v>16</v>
      </c>
      <c r="Q9" s="19">
        <v>17</v>
      </c>
      <c r="R9" s="21">
        <v>18</v>
      </c>
      <c r="S9" s="19">
        <v>19</v>
      </c>
      <c r="T9" s="21">
        <v>20</v>
      </c>
      <c r="U9" s="19">
        <v>21</v>
      </c>
      <c r="V9" s="21">
        <v>22</v>
      </c>
      <c r="W9" s="19">
        <v>23</v>
      </c>
      <c r="X9" s="21">
        <v>24</v>
      </c>
      <c r="Y9" s="21">
        <v>25</v>
      </c>
      <c r="AA9" s="33" t="s">
        <v>143</v>
      </c>
      <c r="AB9" s="84" t="s">
        <v>144</v>
      </c>
      <c r="AC9" s="33">
        <v>6</v>
      </c>
      <c r="AD9" s="33">
        <v>11</v>
      </c>
      <c r="AE9" s="33">
        <v>17</v>
      </c>
    </row>
    <row r="10" spans="1:26" ht="68.25" customHeight="1">
      <c r="A10" s="15" t="s">
        <v>23</v>
      </c>
      <c r="B10" s="38" t="s">
        <v>151</v>
      </c>
      <c r="C10" s="1">
        <v>100</v>
      </c>
      <c r="D10" s="292">
        <v>69840</v>
      </c>
      <c r="E10" s="292">
        <v>39514</v>
      </c>
      <c r="F10" s="292">
        <v>78186.5</v>
      </c>
      <c r="G10" s="292">
        <v>47680</v>
      </c>
      <c r="H10" s="292">
        <v>15620</v>
      </c>
      <c r="I10" s="292">
        <v>142420</v>
      </c>
      <c r="J10" s="292">
        <v>55478</v>
      </c>
      <c r="K10" s="292">
        <v>48816</v>
      </c>
      <c r="L10" s="292">
        <v>27465</v>
      </c>
      <c r="M10" s="292">
        <v>0</v>
      </c>
      <c r="N10" s="292">
        <v>5606.5</v>
      </c>
      <c r="O10" s="292">
        <v>2209.2</v>
      </c>
      <c r="P10" s="292">
        <v>3188.9</v>
      </c>
      <c r="Q10" s="292">
        <v>148026</v>
      </c>
      <c r="R10" s="292">
        <v>162097</v>
      </c>
      <c r="S10" s="292">
        <v>35782</v>
      </c>
      <c r="T10" s="293">
        <v>50</v>
      </c>
      <c r="U10" s="292">
        <v>162661</v>
      </c>
      <c r="V10" s="292">
        <v>162097</v>
      </c>
      <c r="W10" s="292">
        <v>126879</v>
      </c>
      <c r="X10" s="292">
        <v>71832</v>
      </c>
      <c r="Y10" s="292">
        <v>0</v>
      </c>
      <c r="Z10" s="69"/>
    </row>
    <row r="11" spans="1:26" s="361" customFormat="1" ht="14.25" thickBot="1">
      <c r="A11" s="371"/>
      <c r="B11" s="372" t="s">
        <v>66</v>
      </c>
      <c r="C11" s="324"/>
      <c r="D11" s="324">
        <f aca="true" t="shared" si="0" ref="D11:Y11">SUM(D10:D10)</f>
        <v>69840</v>
      </c>
      <c r="E11" s="324">
        <f t="shared" si="0"/>
        <v>39514</v>
      </c>
      <c r="F11" s="324">
        <f t="shared" si="0"/>
        <v>78186.5</v>
      </c>
      <c r="G11" s="324">
        <f t="shared" si="0"/>
        <v>47680</v>
      </c>
      <c r="H11" s="324">
        <f t="shared" si="0"/>
        <v>15620</v>
      </c>
      <c r="I11" s="324">
        <f t="shared" si="0"/>
        <v>142420</v>
      </c>
      <c r="J11" s="324">
        <f t="shared" si="0"/>
        <v>55478</v>
      </c>
      <c r="K11" s="324">
        <f t="shared" si="0"/>
        <v>48816</v>
      </c>
      <c r="L11" s="324">
        <f t="shared" si="0"/>
        <v>27465</v>
      </c>
      <c r="M11" s="324">
        <f t="shared" si="0"/>
        <v>0</v>
      </c>
      <c r="N11" s="324">
        <f t="shared" si="0"/>
        <v>5606.5</v>
      </c>
      <c r="O11" s="324">
        <f t="shared" si="0"/>
        <v>2209.2</v>
      </c>
      <c r="P11" s="324">
        <f t="shared" si="0"/>
        <v>3188.9</v>
      </c>
      <c r="Q11" s="324">
        <f t="shared" si="0"/>
        <v>148026</v>
      </c>
      <c r="R11" s="324">
        <f t="shared" si="0"/>
        <v>162097</v>
      </c>
      <c r="S11" s="324">
        <f t="shared" si="0"/>
        <v>35782</v>
      </c>
      <c r="T11" s="324">
        <f t="shared" si="0"/>
        <v>50</v>
      </c>
      <c r="U11" s="324">
        <f t="shared" si="0"/>
        <v>162661</v>
      </c>
      <c r="V11" s="325">
        <f t="shared" si="0"/>
        <v>162097</v>
      </c>
      <c r="W11" s="324">
        <f t="shared" si="0"/>
        <v>126879</v>
      </c>
      <c r="X11" s="325">
        <f t="shared" si="0"/>
        <v>71832</v>
      </c>
      <c r="Y11" s="325">
        <f t="shared" si="0"/>
        <v>0</v>
      </c>
      <c r="Z11" s="332"/>
    </row>
    <row r="13" spans="1:2" ht="17.25">
      <c r="A13" s="78"/>
      <c r="B13" s="40"/>
    </row>
  </sheetData>
  <sheetProtection/>
  <mergeCells count="32">
    <mergeCell ref="P7:P8"/>
    <mergeCell ref="T6:T8"/>
    <mergeCell ref="Q1:V1"/>
    <mergeCell ref="A2:V2"/>
    <mergeCell ref="A3:V3"/>
    <mergeCell ref="A4:V4"/>
    <mergeCell ref="A6:A8"/>
    <mergeCell ref="K7:K8"/>
    <mergeCell ref="L7:L8"/>
    <mergeCell ref="E6:E8"/>
    <mergeCell ref="F6:F8"/>
    <mergeCell ref="D6:D8"/>
    <mergeCell ref="Y6:Y8"/>
    <mergeCell ref="V6:V8"/>
    <mergeCell ref="W6:W8"/>
    <mergeCell ref="M6:M8"/>
    <mergeCell ref="N6:N8"/>
    <mergeCell ref="B6:B8"/>
    <mergeCell ref="C6:C8"/>
    <mergeCell ref="S6:S8"/>
    <mergeCell ref="U6:U8"/>
    <mergeCell ref="J7:J8"/>
    <mergeCell ref="X6:X8"/>
    <mergeCell ref="O7:O8"/>
    <mergeCell ref="G6:H6"/>
    <mergeCell ref="I6:I8"/>
    <mergeCell ref="J6:L6"/>
    <mergeCell ref="Q6:Q8"/>
    <mergeCell ref="H7:H8"/>
    <mergeCell ref="R6:R8"/>
    <mergeCell ref="O6:P6"/>
    <mergeCell ref="G7:G8"/>
  </mergeCells>
  <printOptions/>
  <pageMargins left="0.2" right="0.19" top="0.29" bottom="0.27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Gayane</dc:creator>
  <cp:keywords/>
  <dc:description/>
  <cp:lastModifiedBy>Windows User</cp:lastModifiedBy>
  <cp:lastPrinted>2017-05-20T11:43:45Z</cp:lastPrinted>
  <dcterms:created xsi:type="dcterms:W3CDTF">1996-10-14T23:33:28Z</dcterms:created>
  <dcterms:modified xsi:type="dcterms:W3CDTF">2019-06-05T07:31:14Z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