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firstSheet="15" activeTab="15"/>
  </bookViews>
  <sheets>
    <sheet name="Նախարարություններ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Մարզպետարաններ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այլ մարմիններ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</sheets>
  <externalReferences>
    <externalReference r:id="rId33"/>
    <externalReference r:id="rId34"/>
  </externalReferences>
  <definedNames>
    <definedName name="Քաղաքացիական_ավիացիայի_կոմիտ">'այլ մարմիններ'!$B$6</definedName>
    <definedName name="Քաղաքացիական_ավիացիայի_կոմիտե" localSheetId="22">'այլ մարմիններ'!$B$6</definedName>
  </definedNames>
  <calcPr fullCalcOnLoad="1"/>
</workbook>
</file>

<file path=xl/sharedStrings.xml><?xml version="1.0" encoding="utf-8"?>
<sst xmlns="http://schemas.openxmlformats.org/spreadsheetml/2006/main" count="2237" uniqueCount="286">
  <si>
    <t>ՀՀ կառավարության աշխատակազմ</t>
  </si>
  <si>
    <t>ՀՀ Գյուղատնտեսության նախարարություն</t>
  </si>
  <si>
    <t>ՀՀ Առողջապահության նախարարություն</t>
  </si>
  <si>
    <t>ՀՀ Արդարադատության նախարարություն</t>
  </si>
  <si>
    <t>ՀՀ Արտակարգ իրավիճակների նախարարություն</t>
  </si>
  <si>
    <t>ՀՀ Էներգետիկ ենթակառուցվածքների և բնական պաշարների նախարարություն</t>
  </si>
  <si>
    <t>ՀՀ Տնտեսական զարգացման և ներդրումների նախարարություն</t>
  </si>
  <si>
    <t>ՀՀ Կրթության և գիտության նախարարություն</t>
  </si>
  <si>
    <t>ՀՀ Պաշտպանության նախարարություն</t>
  </si>
  <si>
    <t>ՀՀ սպորտի և երիտասարդության հարցերի նախարարություն</t>
  </si>
  <si>
    <t>ՀՀ տրանսպորտի, կապի և տեղեկատվական տեխնոլոգիաների նախարարություն</t>
  </si>
  <si>
    <t>Քաղաքաշինության կոմիտե</t>
  </si>
  <si>
    <t>ՀՀ էներգետիկ ենթակառուցվածքների և բնական պաշարների նախարարության ջրային տնտեսության պետական կոմիտե</t>
  </si>
  <si>
    <t>ՀՀ հանրային հեռուստառադիոընկերության խորհուրդ</t>
  </si>
  <si>
    <t>ՀՀ ոստիկանություն</t>
  </si>
  <si>
    <t>Երևանի քաղաքապետարան</t>
  </si>
  <si>
    <t>ՀՀ Արմավիրի մարզպետարան</t>
  </si>
  <si>
    <t>ՀՀ Արագածոտնի մարզպետարան</t>
  </si>
  <si>
    <t>ՀՀ Արարատի մարզպետարան</t>
  </si>
  <si>
    <t>ՀՀ Գեղարքունիքի մարզպետարան</t>
  </si>
  <si>
    <t>ՀՀ Լոռու մարզպետարան</t>
  </si>
  <si>
    <t>ՀՀ Կոտայքի մարզպետարան</t>
  </si>
  <si>
    <t>ՀՀ Շիրակի մարզպետարան</t>
  </si>
  <si>
    <t>ՀՀ Սյունիքի մարզպետարան</t>
  </si>
  <si>
    <t>ՀՀ Տավուշի մարզպետարան</t>
  </si>
  <si>
    <t>ՀՀ Վայոց ձորի մարզպետարան</t>
  </si>
  <si>
    <t>Տեղեկանք</t>
  </si>
  <si>
    <t>Հայաստանի Հանրապետության պետական կառավարման մարմինների կողմից  ֆինանսատնտեսական մոնիտորինգի իրականացման ընթացքում Հայաստանի Հանրապետության կառավարությանն առընթեր պետական գույքի կառավարման վարչությանը տրամադրվող ցուցանիշների վերաբերյալ</t>
  </si>
  <si>
    <t>հավելված 2</t>
  </si>
  <si>
    <t>ՀԱՇՎԵՏՈՒ ԺԱՄԱՆԱԿԱՀԱՏՎԱԾԸ</t>
  </si>
  <si>
    <t>2018թ. 1-ին կիսամյակ</t>
  </si>
  <si>
    <t>հազ. դրամ</t>
  </si>
  <si>
    <t>հ/հ</t>
  </si>
  <si>
    <t>Առևտրային կազմակերպության անվանումը</t>
  </si>
  <si>
    <t>Պետական մասնակցության չափը /%/</t>
  </si>
  <si>
    <t xml:space="preserve">Ընդամենը ոչ ընթացիկ ակտիվներ </t>
  </si>
  <si>
    <t xml:space="preserve">Հիմնական միջոցներ </t>
  </si>
  <si>
    <t xml:space="preserve">Ընդամենը ընթացիկ ակտիվներ  </t>
  </si>
  <si>
    <t>Այդ թվում</t>
  </si>
  <si>
    <t xml:space="preserve">Ընդամենը սեփական կապիտալ  </t>
  </si>
  <si>
    <t xml:space="preserve">Ընդամենը ոչ ընթացիկ պարտավորություններ </t>
  </si>
  <si>
    <t>Ընդամենը ընթացիկ պարտավորություններ</t>
  </si>
  <si>
    <t xml:space="preserve">Հաշվեկշիռ </t>
  </si>
  <si>
    <t xml:space="preserve">Արտադրանքի,ապրանքների,աշխատանքների, ծառայությունների իրացումից հասույթ  </t>
  </si>
  <si>
    <t xml:space="preserve">Զուտ շահույթ (վնաս) շահութահարկի գծով ծախսի նվազեցումից հետո  </t>
  </si>
  <si>
    <t>Ընդամենը եկամուտներ</t>
  </si>
  <si>
    <t>Ընդամենը հիմնական գործունեությունից եկամուտներ</t>
  </si>
  <si>
    <t>Ընդամենը ծախսեր</t>
  </si>
  <si>
    <t>Ընդամենը հիմնական գործունեությունից ծախսեր</t>
  </si>
  <si>
    <t xml:space="preserve">Դեբիտորական     պարտքեր վաճառքի գծով </t>
  </si>
  <si>
    <t>Դրամական միջոցներ և դրանց համարժեքներ</t>
  </si>
  <si>
    <t xml:space="preserve">Կանոնադրական  (բաժնեհավաք) կապիտալի զուտ գումար </t>
  </si>
  <si>
    <t xml:space="preserve">Կուտակված շահույթ (վնաս) </t>
  </si>
  <si>
    <t>Պահուստային կապիտալ</t>
  </si>
  <si>
    <t>Երկարաժամկետ բանկային վարկեր և փոխառություններ</t>
  </si>
  <si>
    <t>Ակտիվներին վերաբերվող շնորհներ</t>
  </si>
  <si>
    <t xml:space="preserve">Կրեդիտորական պարտքեր գնումների գծով </t>
  </si>
  <si>
    <t xml:space="preserve">Կարճաժամկետ կրեդիտորական պարտքեր բյուջեին </t>
  </si>
  <si>
    <t>Կարճաժամկետ կրեդիտորական պարտքեր աշխատավարձի և աշխատողների այլ կարճաժամկետ հատկացումների գծով</t>
  </si>
  <si>
    <t>Աշխատողների միջին ցուցակային թիվը</t>
  </si>
  <si>
    <t>1</t>
  </si>
  <si>
    <t>«Արմավիրի արյան փոխներարկման կայան» ՓԲԸ</t>
  </si>
  <si>
    <t>2</t>
  </si>
  <si>
    <t>«Արմավիրի բժշկական կենտրոն« ՓԲԸ</t>
  </si>
  <si>
    <t>3</t>
  </si>
  <si>
    <t>«Բաղրամյանի «Հիսուսի մանուկներ» ԱԿ ՓԲԸ</t>
  </si>
  <si>
    <t>4</t>
  </si>
  <si>
    <t>«Վաղարշապատի հիվանդանոց» ՓԲԸ</t>
  </si>
  <si>
    <t>5</t>
  </si>
  <si>
    <t>«Էջմիածնի բժշկական կենտրոն» ՓԲԸ</t>
  </si>
  <si>
    <t>6</t>
  </si>
  <si>
    <t>«Մեծամորի բժշկական կենրոն» ՓԲԸ</t>
  </si>
  <si>
    <t>7</t>
  </si>
  <si>
    <t>«» ՓԲԸ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</si>
  <si>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</si>
  <si>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</si>
  <si>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</si>
  <si>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</si>
  <si>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</si>
  <si>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</si>
  <si>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</si>
  <si>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</si>
  <si>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</si>
  <si>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</si>
  <si>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</si>
  <si>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</si>
  <si>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</si>
  <si>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</si>
  <si>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Ընդամենը</t>
  </si>
  <si>
    <t>ԳԵՐԱՏԵՍՉՈՒԹՅԱՆ ԱՆՎԱՆՈՒՄԸ</t>
  </si>
  <si>
    <t>«Ակադեմիկոս Ս. Ավդալբեկյանի անվան առողջապահության ազգային ինստիտուտ» ՓԲԸ</t>
  </si>
  <si>
    <t>-</t>
  </si>
  <si>
    <t>«Ավան» հոգեկան առողջության կենտրոն» ՓԲԸ</t>
  </si>
  <si>
    <t>«Ակադեմիկոս Էմիլ Գաբրիելյանի անվան դեղերի և բժշկական տեխնոլոգիաների փորձագիտական կենտրոն» ՓԲԸ</t>
  </si>
  <si>
    <t>«Նարկոլոգիական հանրապետական կենտրոն» ՓԲԸ</t>
  </si>
  <si>
    <t>«Նորք» ինֆեկցիոն կլինիկական հիվանդանոց» ՓԲԸ</t>
  </si>
  <si>
    <t>«Հոգեկան առողջության պահպանման ազգային կենտրոն» ՓԲԸ</t>
  </si>
  <si>
    <t>«Պրոֆեսոր Ռ.Հ.Յոլյանի անվան արյունաբանական կենտրոն» ՓԲԸ</t>
  </si>
  <si>
    <t>«Սևանի հոգեբուժական հիվանդանոց» ՓԲԸ</t>
  </si>
  <si>
    <t>«Սուրբ Գրիգոր Լուսավորիչ» բժշկական կենտրոն» ՓԲԸ</t>
  </si>
  <si>
    <t>ՀՀ ԱԻՆ &lt;&lt;Հատուկ լեռնափրկարար ծառայություն&gt;&gt; ՓԲԸ</t>
  </si>
  <si>
    <t>ՀՀ ԱԻՆ ,,Հատուկ լեռնափրկարար ծառայություն,, ՓԲԸ</t>
  </si>
  <si>
    <t>Հունվար-հունիս 2018թ.</t>
  </si>
  <si>
    <t>2018 ԹՎԱԿԱՆԻ 1-ԻՆ ԿԻՍԱՄՅԱԿ</t>
  </si>
  <si>
    <t>ՀՀ ԳՅՈՒՂԱՏՆՏԵՍՈՒԹՅԱՆ ՆԱԽԱՐԱՐՈՒԹՅՈՒՆ</t>
  </si>
  <si>
    <t>«ԳՅՈՒՄՐԻԻ ՍԵԼԵԿՑԻՈՆ ԿԱՅԱՆ» ՓԲԸ</t>
  </si>
  <si>
    <t>«ՀԱՅԿԱԿԱՆ ՄԻՐԳ» ԲԲԸ</t>
  </si>
  <si>
    <t>ՀՀ էներգետիկ ենթակառուցվածքների և բնական պաշարների նախարարություն</t>
  </si>
  <si>
    <t>I կիսամյակ 2018թ.</t>
  </si>
  <si>
    <t>«ՀԱԷԿ» ՓԲԸ</t>
  </si>
  <si>
    <t>«Երևանի ՋԷԿ» ՓԲԸ</t>
  </si>
  <si>
    <t>«ԲԷՑ» ՓԲԸ</t>
  </si>
  <si>
    <t>«Էլեկտրաէներգետիկական համակարգի օպերատոր» ՓԲԸ</t>
  </si>
  <si>
    <t>«Հաշվարկային կենտրոն» ՓԲԸ</t>
  </si>
  <si>
    <t>«Էներգակարգաբերում» ՓԲԸ</t>
  </si>
  <si>
    <t>«Էներգետիկայի գիտահետազոտական ինստիտուտ» ՓԲԸ</t>
  </si>
  <si>
    <t>«Հայատոմ» ՓԲԸ</t>
  </si>
  <si>
    <t>«Ռադիոակտիվ թափոնների վնասազերծում» ՓԲԸ</t>
  </si>
  <si>
    <t>«Անալիտիկ» ՓԲԸ</t>
  </si>
  <si>
    <t>«Նաիրիտ-2» ՓԲԸ</t>
  </si>
  <si>
    <t>0</t>
  </si>
  <si>
    <t>«Որոտանի ՀԷԿՀ» ՓԲԸ</t>
  </si>
  <si>
    <t>Ստանդարտների ազգային ինստիտուտ ՓԲԸ</t>
  </si>
  <si>
    <t>Չափագիտության ազգային ինստիտուտ ՓԲԸ</t>
  </si>
  <si>
    <t>Հայստանի արտահանման ապահովագրական գործակալություն ԱՓԲԸ</t>
  </si>
  <si>
    <t>ՀՀ ՊՆ</t>
  </si>
  <si>
    <t>2018թ. 1 կիսամ.</t>
  </si>
  <si>
    <t>«Զինառ» ՓԲԸ</t>
  </si>
  <si>
    <t>«Հենակետ» ՓԲԸ</t>
  </si>
  <si>
    <t>«Արմենիկում» ՓԲԸ</t>
  </si>
  <si>
    <t>«Արմ-Աէրո» ՓԲԸ</t>
  </si>
  <si>
    <t>«Լազերային տեխնիկա» ՓԲԸ</t>
  </si>
  <si>
    <t>«ՉՀԳ» ԲԲԸ</t>
  </si>
  <si>
    <t>«Գեոկոսմոս» ՓԲԸ</t>
  </si>
  <si>
    <t>«Գառնի-Լեռ» ԳԱՄ» ԲԲԸ</t>
  </si>
  <si>
    <t>«Պատնեշ» ՓԲԸ</t>
  </si>
  <si>
    <t>«ԵրՄՄԳ» ՓԲԸ</t>
  </si>
  <si>
    <t>«ՌՖԷԻ» ՀԿԲ» ՓԲԸ</t>
  </si>
  <si>
    <t>100</t>
  </si>
  <si>
    <t>«Հայաստանի հեռուստատեսային և ռադիոհաղորդիչ ցանաց» ՓԲԸ</t>
  </si>
  <si>
    <t>2018 թ. 1-ին կիսամյակ</t>
  </si>
  <si>
    <t>«Հատուկ կապ» ՓԲԸ</t>
  </si>
  <si>
    <t>«Վարչա տնտեսական» ՓԲԸ</t>
  </si>
  <si>
    <t>ՀՀ  Արարատի  մարզպետարան</t>
  </si>
  <si>
    <t>Վեդու  Ծննդատուն  ՓԲԸ</t>
  </si>
  <si>
    <t>476.3</t>
  </si>
  <si>
    <t>«Արմաշի ԱԿ» ՓԲԸ</t>
  </si>
  <si>
    <t>«Վեդու ԲԿ» ՓԲԸ</t>
  </si>
  <si>
    <t>«Արարատի հիվանդանոց ԲԿ» ՓԲԸ</t>
  </si>
  <si>
    <t>«Արտաշատի ԲԿ» ՓԲԸ</t>
  </si>
  <si>
    <t>«ՈԿՖ Բանավանի ԱԱՊԿ» ՓԲԸ</t>
  </si>
  <si>
    <t>«Մասիսի ԲԿ» ՓԲԸ</t>
  </si>
  <si>
    <t xml:space="preserve">ԳԵՐԱՏԵՍՉՈՒԹՅԱՆ ԱՆՎԱՆՈՒՄԸ՝ ՀՀ ԳԵՂԱՐՔՈՒՆԻՔԻ ՄԱՐԶՊԵՏԱՐԱՆ </t>
  </si>
  <si>
    <t>01.01.2018թ.-01.07.2018թ.</t>
  </si>
  <si>
    <t>«Գավառի ԲԿ» ՓԲԸ</t>
  </si>
  <si>
    <t>«Գավառի պոլիկլինիկա» ՊՓԲԸ</t>
  </si>
  <si>
    <t>«Ճամբարակի ԱԿ» ՓԲԸ</t>
  </si>
  <si>
    <t>«Մարտունու ԲԿ» ՓԲԸ</t>
  </si>
  <si>
    <t>«Մարտունու Ծննդատուն»  ՓԲԸ</t>
  </si>
  <si>
    <t>«Սևանի ԲԿ» ՓԲԸ</t>
  </si>
  <si>
    <t>«Վարդենիսի հիվանդանոց» ՊՓԲԸ</t>
  </si>
  <si>
    <t>«Վարդենիսի պոլիկլինիկա» ՊՓԲԸ</t>
  </si>
  <si>
    <t>ԼՈՌՈԻ ՄԱՐԶՊԵՏԱՐԱՆ</t>
  </si>
  <si>
    <t>2018թ. առաջին կիսամյակ</t>
  </si>
  <si>
    <t>«Վանաձորի բժշկական կենտրոն» ՓԲԸ</t>
  </si>
  <si>
    <t>«Ինֆեկցիոն հիվանդանոց» ՓԲԸ</t>
  </si>
  <si>
    <t>«Հոգենյարդաբանական դիսպանսեր» ՓԲԸ</t>
  </si>
  <si>
    <t>«Վանաձորի թիվ 1 պոլիկլինիկա» ՓԲԸ</t>
  </si>
  <si>
    <t>«Գուգարք» կենտրոնական պոլիկլինիկա ՓԲԸ</t>
  </si>
  <si>
    <t>«Վանաձորի թիվ 3 պոլիկլինիկա» ՓԲԸ</t>
  </si>
  <si>
    <t>«Վանաձորի թիվ 5 պոլիկլինիկա» ՓԲԸ</t>
  </si>
  <si>
    <t>«Սպիտակի բժշկական կենտրոն» ՓԲԸ</t>
  </si>
  <si>
    <t>«Տաշիրի բժշկական կենտրոն» ՓԲԸ</t>
  </si>
  <si>
    <t>«Ստեփանավանի բժշկական կենտրոն» ՓԲԸ</t>
  </si>
  <si>
    <t>«Ալավերդու բժշկական կենտրոն» ՓԲԸ</t>
  </si>
  <si>
    <t>«Ախթալայի առողջության կենտրոն» ՓԲԸ</t>
  </si>
  <si>
    <t>391.4</t>
  </si>
  <si>
    <t>271.9</t>
  </si>
  <si>
    <t>«Թումանյանի առողջության կենտրոն» ՓԲԸ</t>
  </si>
  <si>
    <t>175.1</t>
  </si>
  <si>
    <t>«ԼՄ արյան փոխներարկման կենտրոն» ՓԲԸ</t>
  </si>
  <si>
    <t>ՀՀ  ՎԱՅՈՑ ՁՈՐԻ ՄԱՐԶՊԵՏԱՐԱՆ</t>
  </si>
  <si>
    <t>2018թ.1-ին կիսամյակ</t>
  </si>
  <si>
    <t>Եղեգնաձորի  ԲԿ ՓԲԸ</t>
  </si>
  <si>
    <t>Վայքի ԲՄ ՓԲԸ</t>
  </si>
  <si>
    <t>Ջերմուկի ԱԿ ՓԲԸ</t>
  </si>
  <si>
    <t xml:space="preserve"> ՀՀ Տավուշի մարզպետարան</t>
  </si>
  <si>
    <t>2018թ առաջին կիսամյակ</t>
  </si>
  <si>
    <t>Իջևանի բժշկական կենտրոն ՓԲԸ</t>
  </si>
  <si>
    <t>Բերդի բժշկական կենտրոն ՓԲԸ</t>
  </si>
  <si>
    <t>Նոյեմբերյանի բժշկական կենտրոն ՓԲԸ</t>
  </si>
  <si>
    <t>Իջևանի ԱԱՊԿ ՓԲԸ</t>
  </si>
  <si>
    <t>ՀՀ ԿՈՏԱՅՔԻ ՄԱՐԶՊԵՏԱՐԱՆ</t>
  </si>
  <si>
    <t>2018թ. Առաջին կիսամյակ</t>
  </si>
  <si>
    <t>Աբովյանի բժշկական կենտրոն ՓԲԸ</t>
  </si>
  <si>
    <t>Աբովյանի ծննդատուն ՊՓԲԸ</t>
  </si>
  <si>
    <t>109</t>
  </si>
  <si>
    <t>Հրազդանի բժշկական կենտրոն ՓԲԸ</t>
  </si>
  <si>
    <t>413</t>
  </si>
  <si>
    <t>Չարենցավանի բժշկական կենտրոն ՊՓԲԸ</t>
  </si>
  <si>
    <t>Նաիրիի բժշկական կենտրոն ՊՓԲԸ</t>
  </si>
  <si>
    <t>Նոր Հաճնի պոլիկլինիկա ՊՓԲԸ</t>
  </si>
  <si>
    <t>Հրազդանի մարզային արյան բանկ ՊՓԲԸ</t>
  </si>
  <si>
    <t>Ծաղկաձորի բուժ.ամբուլատորիա ՊՓԲԸ</t>
  </si>
  <si>
    <t>«Կապանի բժշկական կենտրուն» ՓԲԸ</t>
  </si>
  <si>
    <t>«Քաջարանի բժշկական կենտրոն» ՓԲԸ</t>
  </si>
  <si>
    <t>«Գորիսի բժշկական կենտրոն» ՓԲԸ</t>
  </si>
  <si>
    <t>«Մեղրու տարածաշրջանային բծշկական կենտրոն» ՓԲԸ</t>
  </si>
  <si>
    <t>«Սիսիանի բժշկական կենտրոն» ՓԲԸ</t>
  </si>
  <si>
    <t>«Սյունիքի մարզային նյարդահոգեբուժական դիսպանսեր» ՓԲԸ</t>
  </si>
  <si>
    <t>«Սյունիքի մարզային արյան փոխներարկման կայան» ՓԲԸ</t>
  </si>
  <si>
    <t>ՀԱՇՎԵՏՈՒ ԺԱՄԱՆԱԿԱՀԱՏՎԱԾԸ`  1-ին կիսամյակ 2018թ.</t>
  </si>
  <si>
    <t>«Գյումրու բժշկական կենտրոն» ՓԲԸ</t>
  </si>
  <si>
    <t>«Գյումրիի Ինֆեկցիոն -Հակատուբերկուլյոզային հիվանդանոց » ՓԲԸ</t>
  </si>
  <si>
    <t>«Գյումրիի ծննդատուն» ՓԲԸ</t>
  </si>
  <si>
    <t>«Գյումրու մոր և մանկան ավստրիական  հիվանդանոց » ՓԲԸ</t>
  </si>
  <si>
    <t>«ՈՒռուցքաբանական դիսպանսեր» ՓԲԸ</t>
  </si>
  <si>
    <t>«Գյումրիի հոգեկան առողջության կենտրոն» ՓԲԸ</t>
  </si>
  <si>
    <t>«Գյումրիի թիվ 1 պոլիկլինիկա» ՓԲԸ</t>
  </si>
  <si>
    <t>«Ն. Մելիքյանի անվան թիվ 2 պոլիկլինիկա» ՓԲԸ</t>
  </si>
  <si>
    <t>«Աբաջյանի անվան ընտանեկան բժշկության կենտրոն» ՓԲԸ</t>
  </si>
  <si>
    <t>«Էնրիկո Մատեի անվան պոլիկլինիկա» ՓԲԸ</t>
  </si>
  <si>
    <t>«Միջազգային Կարմիր խաչի անվան պոլիկլինիկա» ՓԲԸ</t>
  </si>
  <si>
    <t>«Բեռլին պոլիկլինիկա » ՓԲԸ</t>
  </si>
  <si>
    <t>39046</t>
  </si>
  <si>
    <t>«Արյան փոխներարկման կայան» ՓԲԸ</t>
  </si>
  <si>
    <t>«Գյումրիի շտապ բժշկական օգնության կայան» ՓԲԸ</t>
  </si>
  <si>
    <t>97082</t>
  </si>
  <si>
    <t>1089</t>
  </si>
  <si>
    <t>«Պաթոլոգո-անատոմիական լաբորատորիա» ՓԲԸ</t>
  </si>
  <si>
    <t>«Ախուրյանի ԲԿ» ՓԲԸ</t>
  </si>
  <si>
    <t>-2235</t>
  </si>
  <si>
    <t>30855</t>
  </si>
  <si>
    <t>27058</t>
  </si>
  <si>
    <t>2083</t>
  </si>
  <si>
    <t>7390</t>
  </si>
  <si>
    <t>142295</t>
  </si>
  <si>
    <t>«Մարալիկի  ԱԿ» ՓԲԸ</t>
  </si>
  <si>
    <t>«Արթիկի ԲԿ» ՓԲԸ</t>
  </si>
  <si>
    <t>«Արթիկի մոր և մանկան առողջության պահպանման կենտրոն» ՓԲԸ</t>
  </si>
  <si>
    <t>0.0</t>
  </si>
  <si>
    <t>«Ամասիայի ԱԿ» ՓԲԸ</t>
  </si>
  <si>
    <t>«Պաշտոնական տեղեկագիր» ՓԲԸ</t>
  </si>
  <si>
    <t>ՀՀ քաղաքաշինության կոմիտե</t>
  </si>
  <si>
    <t>2018 թվականի 1-ին կիսամյակ</t>
  </si>
  <si>
    <t>«ՍԱԼՍԱ Դիվելոփմենթ» ՓԲԸ</t>
  </si>
  <si>
    <t>«Քաղաքաշինական ծրագրերի փորձագիտական կենտրոն» ԲԲԸ</t>
  </si>
  <si>
    <t>«ԱԻՍՄ» ԲԲԸ</t>
  </si>
  <si>
    <t>ՀԱՅԱՍՏԱՆԻ ՀԱՆՐԱՅԻՆ ՀԵՌՈՒՍՏԱՌԱԴԻՈԸՆԿԵՐՈՒԹՅՈՒՆ</t>
  </si>
  <si>
    <t>01.01.2018 - 30.06.2018</t>
  </si>
  <si>
    <t>01.01.2018-30.06.2018</t>
  </si>
  <si>
    <t>«Հայաստանի հանրային հեռուստաընկերություն» ՓԲԸ</t>
  </si>
  <si>
    <t>«Հայաստանի հանրային ռադիոընկերություն» ՓԲԸ</t>
  </si>
  <si>
    <t>«Շիրակի հանրային հեռուստառադիո» ՓԲԸ</t>
  </si>
  <si>
    <t xml:space="preserve">«Հոգևոր-մշակութային հանրային հեռուստաընկերություն» ՓԲԸ </t>
  </si>
  <si>
    <t xml:space="preserve">«Հասարակական կարծիքի ուսումնասիրման կենտրոն» ՓԲԸ </t>
  </si>
  <si>
    <t>ՀՀ ՈՍՏԻԿԱՆՈՒԹՅՈՒՆ</t>
  </si>
  <si>
    <t>2018Թ.  ԱՌԱՋԻՆ ԿԻՍԱՄՅԱԿ</t>
  </si>
  <si>
    <t>«02 շաբաթաթերթ» ՓԲԸ</t>
  </si>
  <si>
    <t>ՀՀ ՔԱՂԱՔԱՑԻԱԿԱՆ ԱՎԻԱՑԻԱՅԻ ԿՈՄԻՏԵ</t>
  </si>
  <si>
    <t>2018թ. I կիսամյակ</t>
  </si>
  <si>
    <t>«Հայաէրոնավիգացիա»ՓԲԸ</t>
  </si>
  <si>
    <t>«Ավիաուսումնական կենտրոն» ՓԲԸ</t>
  </si>
  <si>
    <t>«Ավիաբուժ» ՓԲԸ</t>
  </si>
  <si>
    <t>«Կարեն Դեմիրճյանի անվան Երևանի մետրոպոլիտեն» ՓԲԸ</t>
  </si>
  <si>
    <t>ՀԱՅԱՍՏԱՆԻ ՀԱՆՐԱՊԵՏՈՒԹՅԱՆ ՍՊՈՐՏԻ ԵՎ ԵՐԻՏԱՍԱՐԴՈՒԹՅԱՆ ՀԱՐՑԵՐԻ ՆԱԽԱՐԱՐՈՒԹՅԱՆ</t>
  </si>
  <si>
    <t>«Դ.ՀԱՄԲԱՐՁՈՒՄՅԱՆԻ ԱՆՎԱՆ ՋՕՀ ՄՄՄ » ՓԲԸ</t>
  </si>
  <si>
    <t>ԷԿԵՆԳ ՓԲԸ</t>
  </si>
  <si>
    <t>Քաղաքացիական ավիացիայի կոմիտե</t>
  </si>
  <si>
    <t>ԳԵՐԱՏԵՍՉՈՒԹՅԱՆ ԱՆՎԱՆՈՒՄԸ ՀՀ Արագածոտնի մարզպետարան</t>
  </si>
  <si>
    <t>«Աշտարակի ԲԿ» ՓԲԸ</t>
  </si>
  <si>
    <t>«Ապարանի ԲԿ» ՓԲԸ</t>
  </si>
  <si>
    <t>«Թալինի ԲԿ» ՓԲԸ</t>
  </si>
  <si>
    <t>«Ծաղկահովիտի ԲԿ» ՓԲԸ</t>
  </si>
  <si>
    <t>կրթության և գիտության նախարարություն</t>
  </si>
  <si>
    <t>&lt;&lt;Կրթության ազգային ինստիտուտ&gt;&gt; ՓԲԸ</t>
  </si>
  <si>
    <t>Գեղագիտության ազգային կենտրոն ՓԲԸ</t>
  </si>
  <si>
    <t>&lt;&lt;Կրթություն &gt;&gt; թերթի խմբագրություն ՊՓԲԸ</t>
  </si>
  <si>
    <t>Ջրային կոմիտե</t>
  </si>
  <si>
    <t>2018 թ․ 1 կիսամյակ</t>
  </si>
  <si>
    <t>&lt;&lt;Հայջրմուղկոյուղի&gt;&gt; ՓԲԸ</t>
  </si>
  <si>
    <t>«Լոռի-Ջրմուղկոյուղի» ՓԲԸ</t>
  </si>
  <si>
    <t>«Շիրակ-Ջրմուղկոյուղի» ՓԲԸ</t>
  </si>
  <si>
    <t>«Նոր Ակունք» ՓԲԸ</t>
  </si>
  <si>
    <t>&lt;&lt; Ջրառ&gt;&gt; ՓԲԸ</t>
  </si>
  <si>
    <t>«Մելիորացիա» ՓԲԸ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</si>
</sst>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.000_);_(* \(#,##0.000\);_(* &quot;-&quot;??_);_(@_)"/>
    <numFmt numFmtId="167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0"/>
    </font>
    <font>
      <sz val="9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u val="single"/>
      <sz val="16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i/>
      <sz val="12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4"/>
      <name val="GHEA Grapalat"/>
      <family val="3"/>
    </font>
    <font>
      <b/>
      <sz val="8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8"/>
      <color indexed="8"/>
      <name val="GHEA Grapalat"/>
      <family val="3"/>
    </font>
    <font>
      <sz val="16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8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thick"/>
      <right/>
      <top style="thick"/>
      <bottom/>
    </border>
    <border>
      <left style="medium"/>
      <right/>
      <top/>
      <bottom/>
    </border>
    <border>
      <left style="medium"/>
      <right/>
      <top style="thick"/>
      <bottom/>
    </border>
    <border>
      <left style="medium"/>
      <right style="medium"/>
      <top style="thick"/>
      <bottom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/>
      <right/>
      <top style="thick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 style="thin"/>
      <right style="medium"/>
      <top style="thick"/>
      <bottom/>
    </border>
    <border>
      <left style="thin"/>
      <right style="medium"/>
      <top/>
      <bottom/>
    </border>
    <border>
      <left style="thin"/>
      <right style="medium"/>
      <top/>
      <bottom style="thick"/>
    </border>
    <border>
      <left style="thin"/>
      <right style="thin"/>
      <top/>
      <bottom style="thick"/>
    </border>
    <border>
      <left style="thin"/>
      <right/>
      <top style="thick"/>
      <bottom style="thin"/>
    </border>
    <border>
      <left/>
      <right style="medium"/>
      <top style="thick"/>
      <bottom style="thin"/>
    </border>
    <border>
      <left/>
      <right/>
      <top style="thick"/>
      <bottom style="thin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thick"/>
      <bottom/>
    </border>
    <border>
      <left/>
      <right style="medium"/>
      <top/>
      <bottom/>
    </border>
    <border>
      <left/>
      <right style="medium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4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45" fillId="0" borderId="0" xfId="53" applyAlignment="1">
      <alignment vertical="center" wrapText="1"/>
    </xf>
    <xf numFmtId="0" fontId="2" fillId="0" borderId="0" xfId="57">
      <alignment/>
      <protection/>
    </xf>
    <xf numFmtId="0" fontId="4" fillId="0" borderId="0" xfId="57" applyFont="1" applyProtection="1">
      <alignment/>
      <protection hidden="1"/>
    </xf>
    <xf numFmtId="0" fontId="4" fillId="0" borderId="0" xfId="57" applyFont="1" applyFill="1" applyProtection="1">
      <alignment/>
      <protection hidden="1"/>
    </xf>
    <xf numFmtId="0" fontId="4" fillId="0" borderId="0" xfId="57" applyFont="1" applyBorder="1" applyProtection="1">
      <alignment/>
      <protection hidden="1"/>
    </xf>
    <xf numFmtId="0" fontId="9" fillId="33" borderId="10" xfId="57" applyFont="1" applyFill="1" applyBorder="1" applyAlignment="1" applyProtection="1">
      <alignment horizontal="center" vertical="center"/>
      <protection hidden="1"/>
    </xf>
    <xf numFmtId="0" fontId="10" fillId="33" borderId="11" xfId="57" applyFont="1" applyFill="1" applyBorder="1" applyAlignment="1" applyProtection="1">
      <alignment horizontal="center" vertical="center"/>
      <protection hidden="1"/>
    </xf>
    <xf numFmtId="0" fontId="6" fillId="0" borderId="0" xfId="57" applyFont="1" applyProtection="1">
      <alignment/>
      <protection hidden="1"/>
    </xf>
    <xf numFmtId="0" fontId="5" fillId="0" borderId="0" xfId="57" applyFont="1" applyProtection="1">
      <alignment/>
      <protection hidden="1"/>
    </xf>
    <xf numFmtId="0" fontId="5" fillId="34" borderId="0" xfId="57" applyFont="1" applyFill="1" applyProtection="1">
      <alignment/>
      <protection hidden="1"/>
    </xf>
    <xf numFmtId="0" fontId="3" fillId="0" borderId="0" xfId="57" applyFont="1" applyProtection="1">
      <alignment/>
      <protection hidden="1"/>
    </xf>
    <xf numFmtId="0" fontId="13" fillId="0" borderId="0" xfId="57" applyFont="1" applyAlignment="1" applyProtection="1">
      <alignment wrapText="1"/>
      <protection hidden="1"/>
    </xf>
    <xf numFmtId="0" fontId="13" fillId="34" borderId="0" xfId="57" applyFont="1" applyFill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4" fillId="34" borderId="0" xfId="57" applyFont="1" applyFill="1" applyBorder="1" applyProtection="1">
      <alignment/>
      <protection hidden="1"/>
    </xf>
    <xf numFmtId="0" fontId="7" fillId="0" borderId="0" xfId="57" applyFont="1" applyFill="1" applyAlignment="1" applyProtection="1">
      <alignment horizontal="center" vertical="center" wrapText="1"/>
      <protection hidden="1"/>
    </xf>
    <xf numFmtId="0" fontId="8" fillId="0" borderId="0" xfId="57" applyFont="1" applyFill="1" applyAlignment="1" applyProtection="1">
      <alignment horizontal="center" vertical="center" wrapText="1"/>
      <protection hidden="1"/>
    </xf>
    <xf numFmtId="0" fontId="9" fillId="33" borderId="12" xfId="57" applyFont="1" applyFill="1" applyBorder="1" applyAlignment="1" applyProtection="1">
      <alignment horizontal="center" vertical="center" wrapText="1"/>
      <protection hidden="1"/>
    </xf>
    <xf numFmtId="0" fontId="10" fillId="33" borderId="13" xfId="57" applyFont="1" applyFill="1" applyBorder="1" applyAlignment="1" applyProtection="1">
      <alignment horizontal="center" vertical="center"/>
      <protection hidden="1"/>
    </xf>
    <xf numFmtId="0" fontId="10" fillId="33" borderId="14" xfId="57" applyFont="1" applyFill="1" applyBorder="1" applyAlignment="1" applyProtection="1">
      <alignment horizontal="center" vertical="center"/>
      <protection hidden="1"/>
    </xf>
    <xf numFmtId="0" fontId="10" fillId="33" borderId="15" xfId="57" applyFont="1" applyFill="1" applyBorder="1" applyAlignment="1" applyProtection="1">
      <alignment horizontal="center" vertical="center"/>
      <protection hidden="1"/>
    </xf>
    <xf numFmtId="0" fontId="10" fillId="33" borderId="16" xfId="57" applyFont="1" applyFill="1" applyBorder="1" applyAlignment="1" applyProtection="1">
      <alignment horizontal="center" vertical="center"/>
      <protection hidden="1"/>
    </xf>
    <xf numFmtId="0" fontId="10" fillId="33" borderId="17" xfId="57" applyFont="1" applyFill="1" applyBorder="1" applyAlignment="1" applyProtection="1">
      <alignment horizontal="center" vertical="center"/>
      <protection hidden="1"/>
    </xf>
    <xf numFmtId="0" fontId="10" fillId="0" borderId="0" xfId="57" applyFont="1" applyProtection="1">
      <alignment/>
      <protection hidden="1"/>
    </xf>
    <xf numFmtId="164" fontId="3" fillId="33" borderId="18" xfId="57" applyNumberFormat="1" applyFont="1" applyFill="1" applyBorder="1" applyAlignment="1" applyProtection="1">
      <alignment horizontal="center" vertical="center" wrapText="1"/>
      <protection hidden="1"/>
    </xf>
    <xf numFmtId="164" fontId="10" fillId="0" borderId="0" xfId="57" applyNumberFormat="1" applyFont="1" applyProtection="1">
      <alignment/>
      <protection hidden="1"/>
    </xf>
    <xf numFmtId="164" fontId="4" fillId="0" borderId="0" xfId="57" applyNumberFormat="1" applyFont="1" applyProtection="1">
      <alignment/>
      <protection hidden="1"/>
    </xf>
    <xf numFmtId="164" fontId="3" fillId="33" borderId="19" xfId="57" applyNumberFormat="1" applyFont="1" applyFill="1" applyBorder="1" applyAlignment="1" applyProtection="1">
      <alignment horizontal="center" vertical="center" wrapText="1"/>
      <protection hidden="1"/>
    </xf>
    <xf numFmtId="164" fontId="11" fillId="33" borderId="20" xfId="57" applyNumberFormat="1" applyFont="1" applyFill="1" applyBorder="1" applyAlignment="1" applyProtection="1">
      <alignment horizontal="center" vertical="center"/>
      <protection hidden="1"/>
    </xf>
    <xf numFmtId="164" fontId="11" fillId="33" borderId="21" xfId="57" applyNumberFormat="1" applyFont="1" applyFill="1" applyBorder="1" applyAlignment="1" applyProtection="1">
      <alignment horizontal="center" vertical="center"/>
      <protection hidden="1"/>
    </xf>
    <xf numFmtId="165" fontId="13" fillId="0" borderId="0" xfId="44" applyNumberFormat="1" applyFont="1" applyAlignment="1" applyProtection="1">
      <alignment wrapText="1"/>
      <protection hidden="1"/>
    </xf>
    <xf numFmtId="165" fontId="4" fillId="0" borderId="0" xfId="44" applyNumberFormat="1" applyFont="1" applyAlignment="1" applyProtection="1">
      <alignment/>
      <protection hidden="1"/>
    </xf>
    <xf numFmtId="164" fontId="3" fillId="34" borderId="0" xfId="57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57" applyNumberFormat="1" applyFont="1" applyBorder="1" applyProtection="1">
      <alignment/>
      <protection hidden="1"/>
    </xf>
    <xf numFmtId="0" fontId="4" fillId="34" borderId="0" xfId="57" applyFont="1" applyFill="1" applyProtection="1">
      <alignment/>
      <protection hidden="1" locked="0"/>
    </xf>
    <xf numFmtId="0" fontId="9" fillId="0" borderId="0" xfId="57" applyFont="1" applyBorder="1" applyAlignment="1" applyProtection="1">
      <alignment horizontal="center" vertical="top" wrapText="1"/>
      <protection hidden="1" locked="0"/>
    </xf>
    <xf numFmtId="0" fontId="13" fillId="33" borderId="0" xfId="57" applyFont="1" applyFill="1" applyProtection="1">
      <alignment/>
      <protection hidden="1" locked="0"/>
    </xf>
    <xf numFmtId="0" fontId="9" fillId="0" borderId="0" xfId="57" applyFont="1" applyFill="1" applyBorder="1" applyProtection="1">
      <alignment/>
      <protection hidden="1" locked="0"/>
    </xf>
    <xf numFmtId="0" fontId="9" fillId="0" borderId="0" xfId="57" applyFont="1" applyBorder="1" applyProtection="1">
      <alignment/>
      <protection hidden="1" locked="0"/>
    </xf>
    <xf numFmtId="0" fontId="4" fillId="0" borderId="0" xfId="57" applyFont="1" applyProtection="1">
      <alignment/>
      <protection hidden="1" locked="0"/>
    </xf>
    <xf numFmtId="0" fontId="12" fillId="0" borderId="0" xfId="57" applyFont="1" applyProtection="1">
      <alignment/>
      <protection hidden="1" locked="0"/>
    </xf>
    <xf numFmtId="0" fontId="9" fillId="0" borderId="0" xfId="57" applyFont="1" applyProtection="1">
      <alignment/>
      <protection hidden="1" locked="0"/>
    </xf>
    <xf numFmtId="0" fontId="9" fillId="33" borderId="0" xfId="57" applyFont="1" applyFill="1" applyProtection="1">
      <alignment/>
      <protection hidden="1" locked="0"/>
    </xf>
    <xf numFmtId="0" fontId="4" fillId="0" borderId="0" xfId="57" applyFont="1" applyFill="1" applyProtection="1">
      <alignment/>
      <protection hidden="1" locked="0"/>
    </xf>
    <xf numFmtId="49" fontId="3" fillId="0" borderId="22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 vertical="center" wrapText="1"/>
      <protection hidden="1" locked="0"/>
    </xf>
    <xf numFmtId="0" fontId="6" fillId="0" borderId="18" xfId="57" applyFont="1" applyBorder="1" applyAlignment="1" applyProtection="1">
      <alignment horizontal="center" vertical="center"/>
      <protection hidden="1" locked="0"/>
    </xf>
    <xf numFmtId="164" fontId="3" fillId="34" borderId="18" xfId="57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8" xfId="57" applyNumberFormat="1" applyFont="1" applyBorder="1" applyAlignment="1" applyProtection="1">
      <alignment horizontal="center" vertical="center"/>
      <protection hidden="1" locked="0"/>
    </xf>
    <xf numFmtId="49" fontId="3" fillId="0" borderId="18" xfId="57" applyNumberFormat="1" applyFont="1" applyBorder="1" applyAlignment="1" applyProtection="1">
      <alignment vertical="center"/>
      <protection hidden="1" locked="0"/>
    </xf>
    <xf numFmtId="0" fontId="3" fillId="0" borderId="18" xfId="57" applyFont="1" applyBorder="1" applyAlignment="1" applyProtection="1">
      <alignment horizontal="left" vertical="center" wrapText="1"/>
      <protection hidden="1" locked="0"/>
    </xf>
    <xf numFmtId="49" fontId="3" fillId="0" borderId="19" xfId="57" applyNumberFormat="1" applyFont="1" applyBorder="1" applyAlignment="1" applyProtection="1">
      <alignment horizontal="center" vertical="center"/>
      <protection hidden="1" locked="0"/>
    </xf>
    <xf numFmtId="0" fontId="3" fillId="0" borderId="19" xfId="57" applyFont="1" applyBorder="1" applyAlignment="1" applyProtection="1">
      <alignment horizontal="left" vertical="center" wrapText="1"/>
      <protection hidden="1" locked="0"/>
    </xf>
    <xf numFmtId="49" fontId="3" fillId="0" borderId="19" xfId="57" applyNumberFormat="1" applyFont="1" applyBorder="1" applyAlignment="1" applyProtection="1">
      <alignment vertical="center"/>
      <protection hidden="1" locked="0"/>
    </xf>
    <xf numFmtId="164" fontId="3" fillId="34" borderId="19" xfId="57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4" xfId="57" applyNumberFormat="1" applyFont="1" applyBorder="1" applyAlignment="1" applyProtection="1">
      <alignment horizontal="center" vertical="center"/>
      <protection hidden="1" locked="0"/>
    </xf>
    <xf numFmtId="0" fontId="8" fillId="0" borderId="20" xfId="57" applyFont="1" applyBorder="1" applyAlignment="1" applyProtection="1">
      <alignment horizontal="left"/>
      <protection hidden="1" locked="0"/>
    </xf>
    <xf numFmtId="0" fontId="3" fillId="0" borderId="20" xfId="57" applyFont="1" applyBorder="1" applyAlignment="1" applyProtection="1">
      <alignment horizontal="center" vertical="justify"/>
      <protection hidden="1" locked="0"/>
    </xf>
    <xf numFmtId="164" fontId="11" fillId="0" borderId="20" xfId="57" applyNumberFormat="1" applyFont="1" applyBorder="1" applyAlignment="1" applyProtection="1">
      <alignment horizontal="left" vertical="center"/>
      <protection hidden="1" locked="0"/>
    </xf>
    <xf numFmtId="164" fontId="11" fillId="34" borderId="2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Alignment="1" applyProtection="1">
      <alignment horizontal="right" wrapText="1"/>
      <protection hidden="1"/>
    </xf>
    <xf numFmtId="0" fontId="9" fillId="33" borderId="17" xfId="57" applyFont="1" applyFill="1" applyBorder="1" applyAlignment="1" applyProtection="1">
      <alignment horizontal="center" vertical="center" textRotation="90" wrapText="1"/>
      <protection hidden="1"/>
    </xf>
    <xf numFmtId="0" fontId="9" fillId="33" borderId="13" xfId="57" applyFont="1" applyFill="1" applyBorder="1" applyAlignment="1" applyProtection="1">
      <alignment vertical="center" textRotation="90" wrapText="1"/>
      <protection hidden="1"/>
    </xf>
    <xf numFmtId="0" fontId="2" fillId="33" borderId="12" xfId="57" applyFill="1" applyBorder="1" applyAlignment="1" applyProtection="1">
      <alignment/>
      <protection hidden="1"/>
    </xf>
    <xf numFmtId="0" fontId="2" fillId="33" borderId="25" xfId="57" applyFill="1" applyBorder="1" applyAlignment="1" applyProtection="1">
      <alignment horizontal="center"/>
      <protection hidden="1"/>
    </xf>
    <xf numFmtId="1" fontId="3" fillId="0" borderId="18" xfId="57" applyNumberFormat="1" applyFont="1" applyBorder="1" applyAlignment="1" applyProtection="1">
      <alignment horizontal="center" vertical="center"/>
      <protection hidden="1" locked="0"/>
    </xf>
    <xf numFmtId="1" fontId="11" fillId="0" borderId="18" xfId="57" applyNumberFormat="1" applyFont="1" applyBorder="1" applyAlignment="1" applyProtection="1">
      <alignment horizontal="center" vertical="center"/>
      <protection hidden="1" locked="0"/>
    </xf>
    <xf numFmtId="1" fontId="3" fillId="0" borderId="18" xfId="57" applyNumberFormat="1" applyFont="1" applyFill="1" applyBorder="1" applyAlignment="1" applyProtection="1">
      <alignment horizontal="center" vertical="center" wrapText="1"/>
      <protection hidden="1" locked="0"/>
    </xf>
    <xf numFmtId="164" fontId="3" fillId="0" borderId="18" xfId="57" applyNumberFormat="1" applyFont="1" applyFill="1" applyBorder="1" applyAlignment="1" applyProtection="1">
      <alignment horizontal="center" vertical="center" wrapText="1"/>
      <protection hidden="1" locked="0"/>
    </xf>
    <xf numFmtId="164" fontId="3" fillId="0" borderId="19" xfId="57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top" wrapText="1"/>
      <protection hidden="1" locked="0"/>
    </xf>
    <xf numFmtId="0" fontId="13" fillId="3" borderId="0" xfId="0" applyFont="1" applyFill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2" fillId="0" borderId="0" xfId="0" applyFont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 locked="0"/>
    </xf>
    <xf numFmtId="0" fontId="4" fillId="35" borderId="0" xfId="0" applyFont="1" applyFill="1" applyAlignment="1" applyProtection="1">
      <alignment/>
      <protection hidden="1" locked="0"/>
    </xf>
    <xf numFmtId="0" fontId="9" fillId="3" borderId="0" xfId="0" applyFont="1" applyFill="1" applyAlignment="1" applyProtection="1">
      <alignment/>
      <protection hidden="1" locked="0"/>
    </xf>
    <xf numFmtId="0" fontId="4" fillId="0" borderId="0" xfId="0" applyFont="1" applyFill="1" applyAlignment="1" applyProtection="1">
      <alignment/>
      <protection hidden="1" locked="0"/>
    </xf>
    <xf numFmtId="0" fontId="9" fillId="3" borderId="10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1" xfId="0" applyFont="1" applyFill="1" applyBorder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15" xfId="0" applyFont="1" applyFill="1" applyBorder="1" applyAlignment="1" applyProtection="1">
      <alignment horizontal="center" vertical="center"/>
      <protection hidden="1"/>
    </xf>
    <xf numFmtId="0" fontId="10" fillId="3" borderId="16" xfId="0" applyFont="1" applyFill="1" applyBorder="1" applyAlignment="1" applyProtection="1">
      <alignment horizontal="center" vertical="center"/>
      <protection hidden="1"/>
    </xf>
    <xf numFmtId="0" fontId="10" fillId="3" borderId="1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49" fontId="3" fillId="0" borderId="22" xfId="0" applyNumberFormat="1" applyFont="1" applyBorder="1" applyAlignment="1" applyProtection="1">
      <alignment horizontal="center" vertical="center"/>
      <protection hidden="1" locked="0"/>
    </xf>
    <xf numFmtId="0" fontId="9" fillId="35" borderId="18" xfId="0" applyFont="1" applyFill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horizontal="center" vertical="center"/>
      <protection hidden="1" locked="0"/>
    </xf>
    <xf numFmtId="164" fontId="9" fillId="35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8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0" xfId="0" applyNumberFormat="1" applyFont="1" applyAlignment="1" applyProtection="1">
      <alignment/>
      <protection hidden="1"/>
    </xf>
    <xf numFmtId="164" fontId="4" fillId="0" borderId="0" xfId="0" applyNumberFormat="1" applyFont="1" applyAlignment="1" applyProtection="1">
      <alignment/>
      <protection hidden="1"/>
    </xf>
    <xf numFmtId="0" fontId="3" fillId="0" borderId="23" xfId="0" applyFont="1" applyBorder="1" applyAlignment="1" applyProtection="1">
      <alignment horizontal="left" vertical="center" wrapText="1"/>
      <protection hidden="1" locked="0"/>
    </xf>
    <xf numFmtId="164" fontId="3" fillId="35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8" xfId="0" applyNumberFormat="1" applyFont="1" applyBorder="1" applyAlignment="1" applyProtection="1">
      <alignment vertical="center"/>
      <protection hidden="1" locked="0"/>
    </xf>
    <xf numFmtId="49" fontId="3" fillId="0" borderId="18" xfId="0" applyNumberFormat="1" applyFont="1" applyBorder="1" applyAlignment="1" applyProtection="1">
      <alignment horizontal="center" vertical="center"/>
      <protection hidden="1" locked="0"/>
    </xf>
    <xf numFmtId="0" fontId="3" fillId="0" borderId="18" xfId="0" applyFont="1" applyBorder="1" applyAlignment="1" applyProtection="1">
      <alignment horizontal="left" vertical="center" wrapText="1"/>
      <protection hidden="1" locked="0"/>
    </xf>
    <xf numFmtId="49" fontId="3" fillId="0" borderId="19" xfId="0" applyNumberFormat="1" applyFont="1" applyBorder="1" applyAlignment="1" applyProtection="1">
      <alignment horizontal="center" vertical="center"/>
      <protection hidden="1" locked="0"/>
    </xf>
    <xf numFmtId="0" fontId="3" fillId="0" borderId="19" xfId="0" applyFont="1" applyBorder="1" applyAlignment="1" applyProtection="1">
      <alignment horizontal="left" vertical="center" wrapText="1"/>
      <protection hidden="1" locked="0"/>
    </xf>
    <xf numFmtId="49" fontId="3" fillId="0" borderId="19" xfId="0" applyNumberFormat="1" applyFont="1" applyBorder="1" applyAlignment="1" applyProtection="1">
      <alignment vertical="center"/>
      <protection hidden="1" locked="0"/>
    </xf>
    <xf numFmtId="164" fontId="3" fillId="35" borderId="19" xfId="0" applyNumberFormat="1" applyFont="1" applyFill="1" applyBorder="1" applyAlignment="1" applyProtection="1">
      <alignment horizontal="center" vertical="center" wrapText="1"/>
      <protection hidden="1" locked="0"/>
    </xf>
    <xf numFmtId="164" fontId="3" fillId="3" borderId="19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24" xfId="0" applyNumberFormat="1" applyFont="1" applyBorder="1" applyAlignment="1" applyProtection="1">
      <alignment horizontal="center" vertical="center"/>
      <protection hidden="1" locked="0"/>
    </xf>
    <xf numFmtId="0" fontId="8" fillId="0" borderId="20" xfId="0" applyFont="1" applyBorder="1" applyAlignment="1" applyProtection="1">
      <alignment horizontal="left"/>
      <protection hidden="1" locked="0"/>
    </xf>
    <xf numFmtId="0" fontId="3" fillId="0" borderId="20" xfId="0" applyFont="1" applyBorder="1" applyAlignment="1" applyProtection="1">
      <alignment horizontal="center" vertical="justify"/>
      <protection hidden="1" locked="0"/>
    </xf>
    <xf numFmtId="164" fontId="11" fillId="0" borderId="20" xfId="0" applyNumberFormat="1" applyFont="1" applyBorder="1" applyAlignment="1" applyProtection="1">
      <alignment horizontal="left" vertical="center"/>
      <protection hidden="1" locked="0"/>
    </xf>
    <xf numFmtId="164" fontId="11" fillId="35" borderId="20" xfId="0" applyNumberFormat="1" applyFont="1" applyFill="1" applyBorder="1" applyAlignment="1" applyProtection="1">
      <alignment horizontal="center" vertical="center"/>
      <protection hidden="1" locked="0"/>
    </xf>
    <xf numFmtId="164" fontId="11" fillId="3" borderId="20" xfId="0" applyNumberFormat="1" applyFont="1" applyFill="1" applyBorder="1" applyAlignment="1" applyProtection="1">
      <alignment horizontal="center" vertical="center"/>
      <protection hidden="1"/>
    </xf>
    <xf numFmtId="164" fontId="11" fillId="3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35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wrapText="1"/>
      <protection hidden="1"/>
    </xf>
    <xf numFmtId="0" fontId="13" fillId="35" borderId="0" xfId="0" applyFont="1" applyFill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4" fillId="35" borderId="0" xfId="0" applyFont="1" applyFill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 hidden="1"/>
    </xf>
    <xf numFmtId="164" fontId="3" fillId="35" borderId="0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Border="1" applyAlignment="1" applyProtection="1">
      <alignment/>
      <protection hidden="1"/>
    </xf>
    <xf numFmtId="2" fontId="3" fillId="0" borderId="18" xfId="0" applyNumberFormat="1" applyFont="1" applyBorder="1" applyAlignment="1" applyProtection="1">
      <alignment horizontal="center" vertical="center"/>
      <protection hidden="1" locked="0"/>
    </xf>
    <xf numFmtId="164" fontId="11" fillId="0" borderId="20" xfId="0" applyNumberFormat="1" applyFont="1" applyBorder="1" applyAlignment="1" applyProtection="1">
      <alignment horizontal="center" vertical="center"/>
      <protection hidden="1" locked="0"/>
    </xf>
    <xf numFmtId="43" fontId="3" fillId="0" borderId="18" xfId="44" applyFont="1" applyBorder="1" applyAlignment="1" applyProtection="1">
      <alignment vertical="center"/>
      <protection hidden="1" locked="0"/>
    </xf>
    <xf numFmtId="2" fontId="3" fillId="0" borderId="18" xfId="0" applyNumberFormat="1" applyFont="1" applyBorder="1" applyAlignment="1" applyProtection="1">
      <alignment vertical="center"/>
      <protection hidden="1" locked="0"/>
    </xf>
    <xf numFmtId="2" fontId="3" fillId="35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vertical="center" wrapText="1"/>
      <protection hidden="1" locked="0"/>
    </xf>
    <xf numFmtId="0" fontId="54" fillId="0" borderId="18" xfId="0" applyFont="1" applyFill="1" applyBorder="1" applyAlignment="1" applyProtection="1">
      <alignment horizontal="center" vertical="center" wrapText="1"/>
      <protection locked="0"/>
    </xf>
    <xf numFmtId="164" fontId="5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5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wrapText="1"/>
      <protection hidden="1" locked="0"/>
    </xf>
    <xf numFmtId="2" fontId="3" fillId="0" borderId="19" xfId="0" applyNumberFormat="1" applyFont="1" applyBorder="1" applyAlignment="1" applyProtection="1">
      <alignment vertical="center"/>
      <protection hidden="1" locked="0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13" fillId="3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3" borderId="0" xfId="0" applyFont="1" applyFill="1" applyAlignment="1" applyProtection="1">
      <alignment/>
      <protection hidden="1"/>
    </xf>
    <xf numFmtId="2" fontId="11" fillId="0" borderId="20" xfId="0" applyNumberFormat="1" applyFont="1" applyBorder="1" applyAlignment="1" applyProtection="1">
      <alignment horizontal="left" vertical="center"/>
      <protection hidden="1"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3" fillId="3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35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64" fontId="3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49" fontId="3" fillId="0" borderId="19" xfId="0" applyNumberFormat="1" applyFont="1" applyBorder="1" applyAlignment="1" applyProtection="1">
      <alignment vertical="center"/>
      <protection locked="0"/>
    </xf>
    <xf numFmtId="164" fontId="3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left"/>
      <protection hidden="1"/>
    </xf>
    <xf numFmtId="0" fontId="3" fillId="0" borderId="20" xfId="0" applyFont="1" applyBorder="1" applyAlignment="1" applyProtection="1">
      <alignment horizontal="center" vertical="justify"/>
      <protection hidden="1"/>
    </xf>
    <xf numFmtId="164" fontId="11" fillId="0" borderId="20" xfId="0" applyNumberFormat="1" applyFont="1" applyBorder="1" applyAlignment="1" applyProtection="1">
      <alignment horizontal="left" vertical="center"/>
      <protection hidden="1"/>
    </xf>
    <xf numFmtId="164" fontId="11" fillId="35" borderId="2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top" wrapText="1"/>
      <protection/>
    </xf>
    <xf numFmtId="0" fontId="13" fillId="3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2" fontId="3" fillId="0" borderId="18" xfId="0" applyNumberFormat="1" applyFont="1" applyBorder="1" applyAlignment="1" applyProtection="1">
      <alignment horizontal="center" vertical="center"/>
      <protection locked="0"/>
    </xf>
    <xf numFmtId="166" fontId="3" fillId="0" borderId="18" xfId="44" applyNumberFormat="1" applyFont="1" applyBorder="1" applyAlignment="1" applyProtection="1">
      <alignment horizontal="center" vertical="center"/>
      <protection locked="0"/>
    </xf>
    <xf numFmtId="167" fontId="3" fillId="0" borderId="18" xfId="44" applyNumberFormat="1" applyFont="1" applyBorder="1" applyAlignment="1" applyProtection="1">
      <alignment horizontal="center" vertical="center"/>
      <protection locked="0"/>
    </xf>
    <xf numFmtId="165" fontId="3" fillId="0" borderId="18" xfId="44" applyNumberFormat="1" applyFont="1" applyBorder="1" applyAlignment="1" applyProtection="1">
      <alignment horizontal="center" vertical="center"/>
      <protection locked="0"/>
    </xf>
    <xf numFmtId="165" fontId="3" fillId="0" borderId="18" xfId="44" applyNumberFormat="1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vertical="center"/>
      <protection locked="0"/>
    </xf>
    <xf numFmtId="2" fontId="3" fillId="0" borderId="19" xfId="0" applyNumberFormat="1" applyFont="1" applyBorder="1" applyAlignment="1" applyProtection="1">
      <alignment vertical="center"/>
      <protection locked="0"/>
    </xf>
    <xf numFmtId="3" fontId="3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hidden="1" locked="0"/>
    </xf>
    <xf numFmtId="0" fontId="5" fillId="35" borderId="0" xfId="0" applyFont="1" applyFill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13" fillId="0" borderId="0" xfId="0" applyFont="1" applyAlignment="1" applyProtection="1">
      <alignment wrapText="1"/>
      <protection hidden="1" locked="0"/>
    </xf>
    <xf numFmtId="0" fontId="13" fillId="35" borderId="0" xfId="0" applyFont="1" applyFill="1" applyAlignment="1" applyProtection="1">
      <alignment wrapText="1"/>
      <protection hidden="1" locked="0"/>
    </xf>
    <xf numFmtId="164" fontId="4" fillId="3" borderId="18" xfId="57" applyNumberFormat="1" applyFont="1" applyFill="1" applyBorder="1" applyAlignment="1" applyProtection="1">
      <alignment horizontal="center" vertical="center"/>
      <protection hidden="1"/>
    </xf>
    <xf numFmtId="3" fontId="4" fillId="35" borderId="1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7" applyFont="1" applyBorder="1" applyAlignment="1" applyProtection="1">
      <alignment horizontal="center" vertical="center" wrapText="1"/>
      <protection hidden="1" locked="0"/>
    </xf>
    <xf numFmtId="0" fontId="4" fillId="0" borderId="18" xfId="57" applyFont="1" applyBorder="1" applyAlignment="1" applyProtection="1">
      <alignment horizontal="center" vertical="center"/>
      <protection hidden="1" locked="0"/>
    </xf>
    <xf numFmtId="164" fontId="4" fillId="35" borderId="18" xfId="57" applyNumberFormat="1" applyFont="1" applyFill="1" applyBorder="1" applyAlignment="1" applyProtection="1">
      <alignment horizontal="center" vertical="center"/>
      <protection hidden="1" locked="0"/>
    </xf>
    <xf numFmtId="165" fontId="13" fillId="0" borderId="0" xfId="42" applyNumberFormat="1" applyFont="1" applyAlignment="1" applyProtection="1">
      <alignment wrapText="1"/>
      <protection hidden="1"/>
    </xf>
    <xf numFmtId="165" fontId="4" fillId="0" borderId="0" xfId="42" applyNumberFormat="1" applyFont="1" applyAlignment="1" applyProtection="1">
      <alignment/>
      <protection hidden="1"/>
    </xf>
    <xf numFmtId="9" fontId="6" fillId="0" borderId="18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/>
      <protection hidden="1" locked="0"/>
    </xf>
    <xf numFmtId="0" fontId="8" fillId="0" borderId="0" xfId="0" applyFont="1" applyAlignment="1" applyProtection="1">
      <alignment horizontal="center" vertical="center" wrapText="1"/>
      <protection hidden="1" locked="0"/>
    </xf>
    <xf numFmtId="0" fontId="14" fillId="0" borderId="27" xfId="57" applyFont="1" applyFill="1" applyBorder="1" applyAlignment="1" applyProtection="1">
      <alignment horizontal="center" vertical="center"/>
      <protection locked="0"/>
    </xf>
    <xf numFmtId="1" fontId="14" fillId="0" borderId="27" xfId="57" applyNumberFormat="1" applyFont="1" applyFill="1" applyBorder="1" applyAlignment="1" applyProtection="1">
      <alignment horizontal="center" vertical="center"/>
      <protection locked="0"/>
    </xf>
    <xf numFmtId="0" fontId="14" fillId="0" borderId="28" xfId="57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hidden="1"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textRotation="90" wrapText="1"/>
      <protection hidden="1"/>
    </xf>
    <xf numFmtId="0" fontId="0" fillId="3" borderId="29" xfId="0" applyFill="1" applyBorder="1" applyAlignment="1" applyProtection="1">
      <alignment/>
      <protection hidden="1"/>
    </xf>
    <xf numFmtId="0" fontId="0" fillId="3" borderId="30" xfId="0" applyFill="1" applyBorder="1" applyAlignment="1" applyProtection="1">
      <alignment/>
      <protection hidden="1"/>
    </xf>
    <xf numFmtId="0" fontId="9" fillId="3" borderId="15" xfId="0" applyFont="1" applyFill="1" applyBorder="1" applyAlignment="1" applyProtection="1">
      <alignment horizontal="center" vertical="center" textRotation="90" wrapText="1"/>
      <protection hidden="1"/>
    </xf>
    <xf numFmtId="0" fontId="0" fillId="3" borderId="31" xfId="0" applyFill="1" applyBorder="1" applyAlignment="1" applyProtection="1">
      <alignment/>
      <protection hidden="1"/>
    </xf>
    <xf numFmtId="0" fontId="0" fillId="3" borderId="32" xfId="0" applyFill="1" applyBorder="1" applyAlignment="1" applyProtection="1">
      <alignment/>
      <protection hidden="1"/>
    </xf>
    <xf numFmtId="0" fontId="9" fillId="3" borderId="33" xfId="0" applyFont="1" applyFill="1" applyBorder="1" applyAlignment="1" applyProtection="1">
      <alignment horizontal="center" vertical="center" textRotation="90" wrapText="1"/>
      <protection hidden="1"/>
    </xf>
    <xf numFmtId="0" fontId="9" fillId="3" borderId="34" xfId="0" applyFont="1" applyFill="1" applyBorder="1" applyAlignment="1" applyProtection="1">
      <alignment horizontal="center" vertical="center" textRotation="90" wrapText="1"/>
      <protection hidden="1"/>
    </xf>
    <xf numFmtId="0" fontId="9" fillId="3" borderId="35" xfId="0" applyFont="1" applyFill="1" applyBorder="1" applyAlignment="1" applyProtection="1">
      <alignment horizontal="center" vertical="center" textRotation="90" wrapText="1"/>
      <protection hidden="1"/>
    </xf>
    <xf numFmtId="0" fontId="9" fillId="3" borderId="19" xfId="0" applyFont="1" applyFill="1" applyBorder="1" applyAlignment="1" applyProtection="1">
      <alignment horizontal="center" vertical="center" textRotation="90" wrapText="1"/>
      <protection hidden="1"/>
    </xf>
    <xf numFmtId="0" fontId="9" fillId="3" borderId="36" xfId="0" applyFont="1" applyFill="1" applyBorder="1" applyAlignment="1" applyProtection="1">
      <alignment horizontal="center" vertical="center" textRotation="90" wrapText="1"/>
      <protection hidden="1"/>
    </xf>
    <xf numFmtId="0" fontId="9" fillId="3" borderId="37" xfId="0" applyFont="1" applyFill="1" applyBorder="1" applyAlignment="1" applyProtection="1">
      <alignment horizontal="center" vertical="center" wrapText="1"/>
      <protection hidden="1"/>
    </xf>
    <xf numFmtId="0" fontId="9" fillId="3" borderId="38" xfId="0" applyFont="1" applyFill="1" applyBorder="1" applyAlignment="1" applyProtection="1">
      <alignment horizontal="center" vertical="center" wrapText="1"/>
      <protection hidden="1"/>
    </xf>
    <xf numFmtId="0" fontId="9" fillId="3" borderId="3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7" fillId="3" borderId="0" xfId="0" applyFont="1" applyFill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 locked="0"/>
    </xf>
    <xf numFmtId="0" fontId="9" fillId="3" borderId="40" xfId="0" applyFont="1" applyFill="1" applyBorder="1" applyAlignment="1" applyProtection="1">
      <alignment horizontal="center" vertical="center"/>
      <protection hidden="1"/>
    </xf>
    <xf numFmtId="0" fontId="0" fillId="3" borderId="41" xfId="0" applyFill="1" applyBorder="1" applyAlignment="1" applyProtection="1">
      <alignment/>
      <protection hidden="1"/>
    </xf>
    <xf numFmtId="0" fontId="9" fillId="3" borderId="42" xfId="0" applyFont="1" applyFill="1" applyBorder="1" applyAlignment="1" applyProtection="1">
      <alignment horizontal="center" vertical="center" textRotation="90" wrapText="1"/>
      <protection hidden="1"/>
    </xf>
    <xf numFmtId="0" fontId="9" fillId="3" borderId="43" xfId="0" applyFont="1" applyFill="1" applyBorder="1" applyAlignment="1" applyProtection="1">
      <alignment horizontal="center" vertical="center" textRotation="90" wrapText="1"/>
      <protection hidden="1"/>
    </xf>
    <xf numFmtId="0" fontId="9" fillId="3" borderId="30" xfId="0" applyFont="1" applyFill="1" applyBorder="1" applyAlignment="1" applyProtection="1">
      <alignment horizontal="center" vertical="center" textRotation="90" wrapText="1"/>
      <protection hidden="1"/>
    </xf>
    <xf numFmtId="0" fontId="9" fillId="3" borderId="31" xfId="0" applyFont="1" applyFill="1" applyBorder="1" applyAlignment="1" applyProtection="1">
      <alignment horizontal="center" vertical="center" textRotation="90" wrapText="1"/>
      <protection hidden="1"/>
    </xf>
    <xf numFmtId="0" fontId="9" fillId="3" borderId="32" xfId="0" applyFont="1" applyFill="1" applyBorder="1" applyAlignment="1" applyProtection="1">
      <alignment horizontal="center" vertical="center" textRotation="90" wrapText="1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9" fillId="3" borderId="44" xfId="0" applyFont="1" applyFill="1" applyBorder="1" applyAlignment="1" applyProtection="1">
      <alignment horizontal="center" vertical="center" textRotation="90" wrapText="1"/>
      <protection hidden="1"/>
    </xf>
    <xf numFmtId="0" fontId="9" fillId="3" borderId="45" xfId="0" applyFont="1" applyFill="1" applyBorder="1" applyAlignment="1" applyProtection="1">
      <alignment horizontal="center" vertical="center" textRotation="90" wrapText="1"/>
      <protection hidden="1"/>
    </xf>
    <xf numFmtId="0" fontId="9" fillId="3" borderId="46" xfId="0" applyFont="1" applyFill="1" applyBorder="1" applyAlignment="1" applyProtection="1">
      <alignment horizontal="center" vertical="center" textRotation="90" wrapText="1"/>
      <protection hidden="1"/>
    </xf>
    <xf numFmtId="0" fontId="9" fillId="3" borderId="13" xfId="0" applyFont="1" applyFill="1" applyBorder="1" applyAlignment="1" applyProtection="1">
      <alignment horizontal="center" vertical="center" textRotation="90" wrapText="1"/>
      <protection hidden="1"/>
    </xf>
    <xf numFmtId="0" fontId="9" fillId="3" borderId="12" xfId="0" applyFont="1" applyFill="1" applyBorder="1" applyAlignment="1" applyProtection="1">
      <alignment horizontal="center" vertical="center" textRotation="90" wrapText="1"/>
      <protection hidden="1"/>
    </xf>
    <xf numFmtId="0" fontId="9" fillId="3" borderId="25" xfId="0" applyFont="1" applyFill="1" applyBorder="1" applyAlignment="1" applyProtection="1">
      <alignment horizontal="center" vertical="center" textRotation="90" wrapText="1"/>
      <protection hidden="1"/>
    </xf>
    <xf numFmtId="0" fontId="9" fillId="3" borderId="47" xfId="0" applyFont="1" applyFill="1" applyBorder="1" applyAlignment="1" applyProtection="1">
      <alignment horizontal="center" vertical="center" wrapText="1"/>
      <protection hidden="1"/>
    </xf>
    <xf numFmtId="0" fontId="9" fillId="3" borderId="48" xfId="0" applyFont="1" applyFill="1" applyBorder="1" applyAlignment="1" applyProtection="1">
      <alignment horizontal="center" vertical="center" wrapText="1"/>
      <protection hidden="1"/>
    </xf>
    <xf numFmtId="0" fontId="9" fillId="3" borderId="4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wrapText="1"/>
      <protection hidden="1" locked="0"/>
    </xf>
    <xf numFmtId="0" fontId="8" fillId="0" borderId="0" xfId="0" applyFont="1" applyBorder="1" applyAlignment="1" applyProtection="1">
      <alignment horizontal="center" vertical="center" wrapText="1"/>
      <protection hidden="1" locked="0"/>
    </xf>
    <xf numFmtId="0" fontId="9" fillId="33" borderId="19" xfId="57" applyFont="1" applyFill="1" applyBorder="1" applyAlignment="1" applyProtection="1">
      <alignment horizontal="center" vertical="center" textRotation="90" wrapText="1"/>
      <protection hidden="1"/>
    </xf>
    <xf numFmtId="0" fontId="9" fillId="33" borderId="36" xfId="57" applyFont="1" applyFill="1" applyBorder="1" applyAlignment="1" applyProtection="1">
      <alignment horizontal="center" vertical="center" textRotation="90" wrapText="1"/>
      <protection hidden="1"/>
    </xf>
    <xf numFmtId="0" fontId="9" fillId="33" borderId="43" xfId="57" applyFont="1" applyFill="1" applyBorder="1" applyAlignment="1" applyProtection="1">
      <alignment horizontal="center" vertical="center" textRotation="90" wrapText="1"/>
      <protection hidden="1"/>
    </xf>
    <xf numFmtId="0" fontId="9" fillId="33" borderId="30" xfId="57" applyFont="1" applyFill="1" applyBorder="1" applyAlignment="1" applyProtection="1">
      <alignment horizontal="center" vertical="center" textRotation="90" wrapText="1"/>
      <protection hidden="1"/>
    </xf>
    <xf numFmtId="0" fontId="9" fillId="33" borderId="15" xfId="57" applyFont="1" applyFill="1" applyBorder="1" applyAlignment="1" applyProtection="1">
      <alignment horizontal="center" vertical="center" textRotation="90" wrapText="1"/>
      <protection hidden="1"/>
    </xf>
    <xf numFmtId="0" fontId="2" fillId="33" borderId="31" xfId="57" applyFill="1" applyBorder="1" applyProtection="1">
      <alignment/>
      <protection hidden="1"/>
    </xf>
    <xf numFmtId="0" fontId="2" fillId="33" borderId="32" xfId="57" applyFill="1" applyBorder="1" applyProtection="1">
      <alignment/>
      <protection hidden="1"/>
    </xf>
    <xf numFmtId="0" fontId="9" fillId="33" borderId="42" xfId="57" applyFont="1" applyFill="1" applyBorder="1" applyAlignment="1" applyProtection="1">
      <alignment horizontal="center" vertical="center" textRotation="90" wrapText="1"/>
      <protection hidden="1"/>
    </xf>
    <xf numFmtId="0" fontId="9" fillId="33" borderId="35" xfId="57" applyFont="1" applyFill="1" applyBorder="1" applyAlignment="1" applyProtection="1">
      <alignment horizontal="center" vertical="center" textRotation="90" wrapText="1"/>
      <protection hidden="1"/>
    </xf>
    <xf numFmtId="0" fontId="9" fillId="33" borderId="47" xfId="57" applyFont="1" applyFill="1" applyBorder="1" applyAlignment="1" applyProtection="1">
      <alignment horizontal="center" vertical="center" wrapText="1"/>
      <protection hidden="1"/>
    </xf>
    <xf numFmtId="0" fontId="9" fillId="33" borderId="48" xfId="57" applyFont="1" applyFill="1" applyBorder="1" applyAlignment="1" applyProtection="1">
      <alignment horizontal="center" vertical="center" wrapText="1"/>
      <protection hidden="1"/>
    </xf>
    <xf numFmtId="0" fontId="9" fillId="33" borderId="49" xfId="57" applyFont="1" applyFill="1" applyBorder="1" applyAlignment="1" applyProtection="1">
      <alignment horizontal="center" vertical="center" wrapText="1"/>
      <protection hidden="1"/>
    </xf>
    <xf numFmtId="0" fontId="9" fillId="33" borderId="37" xfId="57" applyFont="1" applyFill="1" applyBorder="1" applyAlignment="1" applyProtection="1">
      <alignment horizontal="center" vertical="center" wrapText="1"/>
      <protection hidden="1"/>
    </xf>
    <xf numFmtId="0" fontId="9" fillId="33" borderId="38" xfId="57" applyFont="1" applyFill="1" applyBorder="1" applyAlignment="1" applyProtection="1">
      <alignment horizontal="center" vertical="center" wrapText="1"/>
      <protection hidden="1"/>
    </xf>
    <xf numFmtId="0" fontId="9" fillId="33" borderId="33" xfId="57" applyFont="1" applyFill="1" applyBorder="1" applyAlignment="1" applyProtection="1">
      <alignment horizontal="center" vertical="center" textRotation="90" wrapText="1"/>
      <protection hidden="1"/>
    </xf>
    <xf numFmtId="0" fontId="9" fillId="33" borderId="34" xfId="57" applyFont="1" applyFill="1" applyBorder="1" applyAlignment="1" applyProtection="1">
      <alignment horizontal="center" vertical="center" textRotation="90" wrapText="1"/>
      <protection hidden="1"/>
    </xf>
    <xf numFmtId="0" fontId="9" fillId="33" borderId="31" xfId="57" applyFont="1" applyFill="1" applyBorder="1" applyAlignment="1" applyProtection="1">
      <alignment horizontal="center" vertical="center" textRotation="90" wrapText="1"/>
      <protection hidden="1"/>
    </xf>
    <xf numFmtId="0" fontId="9" fillId="33" borderId="32" xfId="57" applyFont="1" applyFill="1" applyBorder="1" applyAlignment="1" applyProtection="1">
      <alignment horizontal="center" vertical="center" textRotation="90" wrapText="1"/>
      <protection hidden="1"/>
    </xf>
    <xf numFmtId="0" fontId="9" fillId="33" borderId="44" xfId="57" applyFont="1" applyFill="1" applyBorder="1" applyAlignment="1" applyProtection="1">
      <alignment horizontal="center" vertical="center" textRotation="90" wrapText="1"/>
      <protection hidden="1"/>
    </xf>
    <xf numFmtId="0" fontId="9" fillId="33" borderId="45" xfId="57" applyFont="1" applyFill="1" applyBorder="1" applyAlignment="1" applyProtection="1">
      <alignment horizontal="center" vertical="center" textRotation="90" wrapText="1"/>
      <protection hidden="1"/>
    </xf>
    <xf numFmtId="0" fontId="9" fillId="33" borderId="46" xfId="57" applyFont="1" applyFill="1" applyBorder="1" applyAlignment="1" applyProtection="1">
      <alignment horizontal="center" vertical="center" textRotation="90" wrapText="1"/>
      <protection hidden="1"/>
    </xf>
    <xf numFmtId="0" fontId="9" fillId="33" borderId="39" xfId="57" applyFont="1" applyFill="1" applyBorder="1" applyAlignment="1" applyProtection="1">
      <alignment horizontal="center" vertical="center" wrapText="1"/>
      <protection hidden="1"/>
    </xf>
    <xf numFmtId="0" fontId="9" fillId="33" borderId="13" xfId="57" applyFont="1" applyFill="1" applyBorder="1" applyAlignment="1" applyProtection="1">
      <alignment horizontal="center" vertical="center" textRotation="90" wrapText="1"/>
      <protection hidden="1"/>
    </xf>
    <xf numFmtId="0" fontId="9" fillId="33" borderId="12" xfId="57" applyFont="1" applyFill="1" applyBorder="1" applyAlignment="1" applyProtection="1">
      <alignment horizontal="center" vertical="center" textRotation="90" wrapText="1"/>
      <protection hidden="1"/>
    </xf>
    <xf numFmtId="0" fontId="9" fillId="33" borderId="25" xfId="57" applyFont="1" applyFill="1" applyBorder="1" applyAlignment="1" applyProtection="1">
      <alignment horizontal="center" vertical="center" textRotation="90" wrapText="1"/>
      <protection hidden="1"/>
    </xf>
    <xf numFmtId="0" fontId="4" fillId="0" borderId="0" xfId="57" applyFont="1" applyAlignment="1" applyProtection="1">
      <alignment horizontal="right" wrapText="1"/>
      <protection hidden="1"/>
    </xf>
    <xf numFmtId="0" fontId="7" fillId="33" borderId="0" xfId="57" applyFont="1" applyFill="1" applyAlignment="1" applyProtection="1">
      <alignment horizontal="center" vertical="center" wrapText="1"/>
      <protection hidden="1"/>
    </xf>
    <xf numFmtId="0" fontId="8" fillId="33" borderId="0" xfId="57" applyFont="1" applyFill="1" applyAlignment="1" applyProtection="1">
      <alignment horizontal="center" vertical="center" wrapText="1"/>
      <protection hidden="1"/>
    </xf>
    <xf numFmtId="0" fontId="12" fillId="0" borderId="0" xfId="57" applyFont="1" applyBorder="1" applyAlignment="1" applyProtection="1">
      <alignment horizontal="center" vertical="top" wrapText="1"/>
      <protection hidden="1" locked="0"/>
    </xf>
    <xf numFmtId="0" fontId="9" fillId="33" borderId="40" xfId="57" applyFont="1" applyFill="1" applyBorder="1" applyAlignment="1" applyProtection="1">
      <alignment horizontal="center" vertical="center"/>
      <protection hidden="1"/>
    </xf>
    <xf numFmtId="0" fontId="2" fillId="33" borderId="41" xfId="57" applyFill="1" applyBorder="1" applyProtection="1">
      <alignment/>
      <protection hidden="1"/>
    </xf>
    <xf numFmtId="0" fontId="9" fillId="33" borderId="14" xfId="57" applyFont="1" applyFill="1" applyBorder="1" applyAlignment="1" applyProtection="1">
      <alignment horizontal="center" vertical="center" wrapText="1"/>
      <protection hidden="1"/>
    </xf>
    <xf numFmtId="0" fontId="2" fillId="33" borderId="29" xfId="57" applyFill="1" applyBorder="1" applyProtection="1">
      <alignment/>
      <protection hidden="1"/>
    </xf>
    <xf numFmtId="0" fontId="9" fillId="33" borderId="14" xfId="57" applyFont="1" applyFill="1" applyBorder="1" applyAlignment="1" applyProtection="1">
      <alignment horizontal="center" vertical="center" textRotation="90" wrapText="1"/>
      <protection hidden="1"/>
    </xf>
    <xf numFmtId="0" fontId="2" fillId="33" borderId="30" xfId="57" applyFill="1" applyBorder="1" applyProtection="1">
      <alignment/>
      <protection hidden="1"/>
    </xf>
    <xf numFmtId="0" fontId="12" fillId="0" borderId="0" xfId="0" applyFont="1" applyBorder="1" applyAlignment="1" applyProtection="1">
      <alignment horizontal="center"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581025</xdr:colOff>
      <xdr:row>7</xdr:row>
      <xdr:rowOff>1857375</xdr:rowOff>
    </xdr:from>
    <xdr:to>
      <xdr:col>21</xdr:col>
      <xdr:colOff>923925</xdr:colOff>
      <xdr:row>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545800" y="74009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</a:p>
      </xdr:txBody>
    </xdr:sp>
    <xdr:clientData/>
  </xdr:twoCellAnchor>
  <xdr:twoCellAnchor>
    <xdr:from>
      <xdr:col>1</xdr:col>
      <xdr:colOff>2352675</xdr:colOff>
      <xdr:row>31</xdr:row>
      <xdr:rowOff>66675</xdr:rowOff>
    </xdr:from>
    <xdr:to>
      <xdr:col>15</xdr:col>
      <xdr:colOff>38100</xdr:colOff>
      <xdr:row>35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14625" y="16068675"/>
          <a:ext cx="144494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  Զուտ շահույթի բացասական մեծությունը պայմանավորված է ՀՀ պետական դրամաշնորհի հատկացման ժամանակացույցով. քանի որ յուրաքանչյուր ֆինանսական տարվա առաջին կիսամյակին հատկացվելիք գումարները ավելի փոքր են երկրորդ կիսամյակում հատկացվելիք գումարներից՝ հիմնվելով ընկերությունների վճարումների և ոչ թե հաշվեգրված ծախսերի վրա, ապա հաշվեգրման սկզբունքով ծախսերը հաշվառելիս առացանում է զուտ վնաս, որը սակայն տարեկան կտրվածքով կհավասարա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կ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շռվի երկրորդ կիսամյակում ստացվելիք դրամաշնորհների գումարների հաշվին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ra\Downloads\Shared\2018%201-in\Artakar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ra\Downloads\Shared\2018%201-in\Gyuxnax%20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ՀԱՎԵԼՎԱԾ  2"/>
      <sheetName val="ՀԱՎԵԼՎԱԾ 4"/>
      <sheetName val="ՀԱՇՎԱՐԿԱՅԻՆ ԱՂՅՈՒՍԱԿ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</sheetNames>
    <sheetDataSet>
      <sheetData sheetId="3">
        <row r="14">
          <cell r="C14">
            <v>74339</v>
          </cell>
        </row>
        <row r="15">
          <cell r="C15">
            <v>74316</v>
          </cell>
        </row>
        <row r="42">
          <cell r="C42">
            <v>68791</v>
          </cell>
        </row>
        <row r="43">
          <cell r="C43">
            <v>68485</v>
          </cell>
        </row>
        <row r="77">
          <cell r="C77">
            <v>5548</v>
          </cell>
        </row>
      </sheetData>
      <sheetData sheetId="4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1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1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1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1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14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1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1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1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1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1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2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2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2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  <sheetData sheetId="2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  <row r="77">
          <cell r="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ՀԱՎԵԼՎԱԾ  2"/>
      <sheetName val="ՀԱՎԵԼՎԱԾ 4"/>
      <sheetName val="ՀԱՇՎԱՐԿԱՅԻՆ ԱՂՅՈՒՍԱԿ"/>
      <sheetName val="ԳՅՈՒՄՐԻԻ ՍԵԼԵԿՑԻՈՆ ԿԱՅԱՆ ՓԲԸ"/>
      <sheetName val="ՀԱՅԿԱԿԱՆ ՄԻՐԳ ԲԲԸ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</sheetNames>
    <sheetDataSet>
      <sheetData sheetId="3">
        <row r="14">
          <cell r="C14">
            <v>38262</v>
          </cell>
        </row>
        <row r="15">
          <cell r="C15">
            <v>37709</v>
          </cell>
        </row>
        <row r="42">
          <cell r="C42">
            <v>35936</v>
          </cell>
        </row>
        <row r="43">
          <cell r="C43">
            <v>35239</v>
          </cell>
        </row>
        <row r="77">
          <cell r="C77">
            <v>2326</v>
          </cell>
        </row>
      </sheetData>
      <sheetData sheetId="4">
        <row r="14">
          <cell r="C14">
            <v>29</v>
          </cell>
        </row>
        <row r="15">
          <cell r="C15">
            <v>0</v>
          </cell>
        </row>
        <row r="42">
          <cell r="C42">
            <v>9086</v>
          </cell>
        </row>
        <row r="43">
          <cell r="C43">
            <v>0</v>
          </cell>
        </row>
        <row r="77">
          <cell r="C77">
            <v>-9057</v>
          </cell>
        </row>
      </sheetData>
      <sheetData sheetId="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4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B1">
      <selection activeCell="B7" sqref="B7"/>
    </sheetView>
  </sheetViews>
  <sheetFormatPr defaultColWidth="9.140625" defaultRowHeight="15"/>
  <cols>
    <col min="2" max="2" width="96.421875" style="0" customWidth="1"/>
  </cols>
  <sheetData>
    <row r="1" spans="1:2" ht="21.75" customHeight="1">
      <c r="A1" s="2">
        <v>1</v>
      </c>
      <c r="B1" s="3" t="s">
        <v>2</v>
      </c>
    </row>
    <row r="2" spans="1:2" ht="16.5">
      <c r="A2" s="2">
        <v>2</v>
      </c>
      <c r="B2" s="3" t="s">
        <v>3</v>
      </c>
    </row>
    <row r="3" spans="1:2" ht="16.5">
      <c r="A3" s="2">
        <v>3</v>
      </c>
      <c r="B3" s="3" t="s">
        <v>4</v>
      </c>
    </row>
    <row r="4" spans="1:2" ht="15" customHeight="1">
      <c r="A4" s="2">
        <v>4</v>
      </c>
      <c r="B4" s="3" t="s">
        <v>1</v>
      </c>
    </row>
    <row r="5" spans="1:2" ht="24" customHeight="1">
      <c r="A5" s="2">
        <v>5</v>
      </c>
      <c r="B5" s="3" t="s">
        <v>5</v>
      </c>
    </row>
    <row r="6" spans="1:2" ht="22.5" customHeight="1">
      <c r="A6" s="2">
        <v>6</v>
      </c>
      <c r="B6" s="3" t="s">
        <v>6</v>
      </c>
    </row>
    <row r="7" spans="1:2" ht="16.5">
      <c r="A7" s="2">
        <v>7</v>
      </c>
      <c r="B7" s="3" t="s">
        <v>7</v>
      </c>
    </row>
    <row r="8" spans="1:2" ht="16.5">
      <c r="A8" s="2">
        <v>8</v>
      </c>
      <c r="B8" s="3" t="s">
        <v>8</v>
      </c>
    </row>
    <row r="9" spans="1:2" ht="21" customHeight="1">
      <c r="A9" s="2">
        <v>9</v>
      </c>
      <c r="B9" s="3" t="s">
        <v>9</v>
      </c>
    </row>
    <row r="10" spans="1:2" ht="16.5">
      <c r="A10" s="2">
        <v>10</v>
      </c>
      <c r="B10" s="3" t="s">
        <v>10</v>
      </c>
    </row>
    <row r="11" ht="16.5">
      <c r="B11" s="1"/>
    </row>
    <row r="12" ht="16.5">
      <c r="B12" s="1"/>
    </row>
  </sheetData>
  <sheetProtection/>
  <hyperlinks>
    <hyperlink ref="B1" location="'1'!A1" display="ՀՀ Առողջապահության նախարարություն"/>
    <hyperlink ref="B3" location="'3'!A1" display="ՀՀ Արտակարգ իրավիճակների նախարարություն"/>
    <hyperlink ref="B4" location="'4'!A1" display="ՀՀ Գյուղատնտեսության նախարարություն"/>
    <hyperlink ref="B5" location="'5'!A1" display="ՀՀ Էներգետիկ ենթակառուցվածքների և բնական պաշարների նախարարություն"/>
    <hyperlink ref="B6" location="'6'!A1" display="ՀՀ Տնտեսական զարգացման և ներդրումների նախարարություն"/>
    <hyperlink ref="B8" location="'8'!A1" display="ՀՀ Պաշտպանության նախարարություն"/>
    <hyperlink ref="B10" location="'10'!A1" display="ՀՀ տրանսպորտի, կապի և տեղեկատվական տեխնոլոգիաների նախարարություն"/>
    <hyperlink ref="B2" location="'2'!A1" display="ՀՀ Արդարադատության նախարարություն"/>
    <hyperlink ref="B9" location="'9'!A1" display="ՀՀ սպորտի և երիտասարդության հարցերի նախարարություն"/>
    <hyperlink ref="B7" location="'7'!A1" display="ՀՀ Կրթության և գիտության նախարարություն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1" sqref="A1"/>
    </sheetView>
  </sheetViews>
  <sheetFormatPr defaultColWidth="10.281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10.28125" style="73" customWidth="1"/>
  </cols>
  <sheetData>
    <row r="1" spans="20:27" s="82" customFormat="1" ht="45" customHeight="1">
      <c r="T1" s="246"/>
      <c r="U1" s="246"/>
      <c r="V1" s="246"/>
      <c r="W1" s="246"/>
      <c r="X1" s="246"/>
      <c r="Y1" s="246"/>
      <c r="Z1" s="142"/>
      <c r="AA1" s="142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2" customFormat="1" ht="29.25" customHeight="1">
      <c r="A4" s="247" t="s">
        <v>265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05"/>
    </row>
    <row r="5" spans="2:28" s="82" customFormat="1" ht="18" thickBot="1">
      <c r="B5" s="83" t="s">
        <v>250</v>
      </c>
      <c r="C5" s="84"/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4" t="s">
        <v>266</v>
      </c>
      <c r="C10" s="99">
        <v>100</v>
      </c>
      <c r="D10" s="105">
        <v>53427</v>
      </c>
      <c r="E10" s="105">
        <v>2191</v>
      </c>
      <c r="F10" s="105">
        <v>13770</v>
      </c>
      <c r="G10" s="105">
        <v>13673</v>
      </c>
      <c r="H10" s="105">
        <v>97</v>
      </c>
      <c r="I10" s="105">
        <v>14905</v>
      </c>
      <c r="J10" s="105">
        <v>13604</v>
      </c>
      <c r="K10" s="105">
        <v>1301</v>
      </c>
      <c r="L10" s="105">
        <v>0</v>
      </c>
      <c r="M10" s="105">
        <v>51236</v>
      </c>
      <c r="N10" s="105">
        <v>0</v>
      </c>
      <c r="O10" s="105">
        <v>51236</v>
      </c>
      <c r="P10" s="105">
        <v>1056</v>
      </c>
      <c r="Q10" s="105">
        <v>138</v>
      </c>
      <c r="R10" s="105">
        <v>745</v>
      </c>
      <c r="S10" s="105">
        <v>173</v>
      </c>
      <c r="T10" s="105">
        <v>67197</v>
      </c>
      <c r="U10" s="105">
        <v>6300</v>
      </c>
      <c r="V10" s="101">
        <v>2405</v>
      </c>
      <c r="W10" s="105">
        <v>2</v>
      </c>
      <c r="X10" s="101">
        <v>6300</v>
      </c>
      <c r="Y10" s="101">
        <v>6300</v>
      </c>
      <c r="Z10" s="101">
        <v>3895</v>
      </c>
      <c r="AA10" s="101">
        <v>3895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104" t="s">
        <v>73</v>
      </c>
      <c r="C11" s="99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1">
        <v>0</v>
      </c>
      <c r="W11" s="106"/>
      <c r="X11" s="101">
        <v>0</v>
      </c>
      <c r="Y11" s="101">
        <v>0</v>
      </c>
      <c r="Z11" s="101">
        <v>0</v>
      </c>
      <c r="AA11" s="101">
        <v>0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73</v>
      </c>
      <c r="C12" s="99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1">
        <v>0</v>
      </c>
      <c r="W12" s="106"/>
      <c r="X12" s="101">
        <v>0</v>
      </c>
      <c r="Y12" s="101">
        <v>0</v>
      </c>
      <c r="Z12" s="101">
        <v>0</v>
      </c>
      <c r="AA12" s="101">
        <v>0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73</v>
      </c>
      <c r="C13" s="99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1">
        <v>0</v>
      </c>
      <c r="W13" s="106"/>
      <c r="X13" s="101">
        <v>0</v>
      </c>
      <c r="Y13" s="101">
        <v>0</v>
      </c>
      <c r="Z13" s="101">
        <v>0</v>
      </c>
      <c r="AA13" s="101">
        <v>0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73</v>
      </c>
      <c r="C14" s="99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1">
        <v>0</v>
      </c>
      <c r="W14" s="106"/>
      <c r="X14" s="101">
        <v>0</v>
      </c>
      <c r="Y14" s="101">
        <v>0</v>
      </c>
      <c r="Z14" s="101">
        <v>0</v>
      </c>
      <c r="AA14" s="101">
        <v>0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73</v>
      </c>
      <c r="C15" s="99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1">
        <v>0</v>
      </c>
      <c r="W15" s="106"/>
      <c r="X15" s="101">
        <v>0</v>
      </c>
      <c r="Y15" s="101">
        <v>0</v>
      </c>
      <c r="Z15" s="101">
        <v>0</v>
      </c>
      <c r="AA15" s="101">
        <v>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73</v>
      </c>
      <c r="C16" s="99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1">
        <v>0</v>
      </c>
      <c r="W16" s="106"/>
      <c r="X16" s="101">
        <v>0</v>
      </c>
      <c r="Y16" s="101">
        <v>0</v>
      </c>
      <c r="Z16" s="101">
        <v>0</v>
      </c>
      <c r="AA16" s="101">
        <v>0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73</v>
      </c>
      <c r="C17" s="99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1">
        <v>0</v>
      </c>
      <c r="W17" s="106"/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73</v>
      </c>
      <c r="C18" s="99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1">
        <v>0</v>
      </c>
      <c r="W18" s="106"/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1">
        <v>0</v>
      </c>
      <c r="W19" s="106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5"/>
      <c r="V20" s="101">
        <v>0</v>
      </c>
      <c r="W20" s="106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1">
        <v>0</v>
      </c>
      <c r="W21" s="106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v>0</v>
      </c>
      <c r="W22" s="106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v>0</v>
      </c>
      <c r="W23" s="106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v>0</v>
      </c>
      <c r="W24" s="106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v>0</v>
      </c>
      <c r="W25" s="106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v>0</v>
      </c>
      <c r="W26" s="106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v>0</v>
      </c>
      <c r="W27" s="106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v>0</v>
      </c>
      <c r="W28" s="106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v>0</v>
      </c>
      <c r="W29" s="106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v>0</v>
      </c>
      <c r="W30" s="111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17">
        <v>53427</v>
      </c>
      <c r="E31" s="117">
        <v>2191</v>
      </c>
      <c r="F31" s="117">
        <v>13770</v>
      </c>
      <c r="G31" s="117">
        <v>13673</v>
      </c>
      <c r="H31" s="117">
        <v>97</v>
      </c>
      <c r="I31" s="117">
        <v>14905</v>
      </c>
      <c r="J31" s="117">
        <v>13604</v>
      </c>
      <c r="K31" s="117">
        <v>1301</v>
      </c>
      <c r="L31" s="117">
        <v>0</v>
      </c>
      <c r="M31" s="117">
        <v>51236</v>
      </c>
      <c r="N31" s="117">
        <v>0</v>
      </c>
      <c r="O31" s="117">
        <v>51236</v>
      </c>
      <c r="P31" s="117">
        <v>1056</v>
      </c>
      <c r="Q31" s="117">
        <v>138</v>
      </c>
      <c r="R31" s="117">
        <v>745</v>
      </c>
      <c r="S31" s="117">
        <v>173</v>
      </c>
      <c r="T31" s="117">
        <v>67197</v>
      </c>
      <c r="U31" s="118">
        <v>6300</v>
      </c>
      <c r="V31" s="119">
        <v>2405</v>
      </c>
      <c r="W31" s="117">
        <v>2</v>
      </c>
      <c r="X31" s="119">
        <v>6300</v>
      </c>
      <c r="Y31" s="119">
        <v>6300</v>
      </c>
      <c r="Z31" s="119">
        <v>3895</v>
      </c>
      <c r="AA31" s="120">
        <v>3895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 sheet="1" objects="1" scenarios="1"/>
  <mergeCells count="35">
    <mergeCell ref="T1:Y1"/>
    <mergeCell ref="A2:Y2"/>
    <mergeCell ref="A3:Y3"/>
    <mergeCell ref="A4:AA4"/>
    <mergeCell ref="A6:A7"/>
    <mergeCell ref="B6:B7"/>
    <mergeCell ref="C6:C8"/>
    <mergeCell ref="D6:D8"/>
    <mergeCell ref="E6:E8"/>
    <mergeCell ref="F6:F8"/>
    <mergeCell ref="G7:G8"/>
    <mergeCell ref="G6:H6"/>
    <mergeCell ref="I6:I8"/>
    <mergeCell ref="J6:L6"/>
    <mergeCell ref="P6:P8"/>
    <mergeCell ref="H7:H8"/>
    <mergeCell ref="J7:J8"/>
    <mergeCell ref="K7:K8"/>
    <mergeCell ref="L7:L8"/>
    <mergeCell ref="N7:N8"/>
    <mergeCell ref="O7:O8"/>
    <mergeCell ref="M6:M8"/>
    <mergeCell ref="N6:O6"/>
    <mergeCell ref="U6:U8"/>
    <mergeCell ref="Q7:Q8"/>
    <mergeCell ref="R7:R8"/>
    <mergeCell ref="V6:V8"/>
    <mergeCell ref="W6:W8"/>
    <mergeCell ref="S7:S8"/>
    <mergeCell ref="AA6:AA8"/>
    <mergeCell ref="Y6:Y8"/>
    <mergeCell ref="Q6:S6"/>
    <mergeCell ref="T6:T8"/>
    <mergeCell ref="X6:X8"/>
    <mergeCell ref="Z6:Z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ht="45" customHeight="1">
      <c r="T1" s="225"/>
      <c r="U1" s="225"/>
      <c r="V1" s="225"/>
      <c r="W1" s="225"/>
      <c r="X1" s="225"/>
      <c r="Y1" s="225"/>
      <c r="Z1" s="74"/>
      <c r="AA1" s="74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10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140</v>
      </c>
      <c r="C5" s="84"/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4" t="s">
        <v>139</v>
      </c>
      <c r="C10" s="99">
        <v>100</v>
      </c>
      <c r="D10" s="105">
        <v>7633366</v>
      </c>
      <c r="E10" s="105">
        <v>7179807</v>
      </c>
      <c r="F10" s="105">
        <v>2064999</v>
      </c>
      <c r="G10" s="105">
        <v>591232</v>
      </c>
      <c r="H10" s="105">
        <v>372310</v>
      </c>
      <c r="I10" s="105">
        <v>8817166</v>
      </c>
      <c r="J10" s="105">
        <v>6921485</v>
      </c>
      <c r="K10" s="105">
        <v>1658089</v>
      </c>
      <c r="L10" s="105">
        <v>237592</v>
      </c>
      <c r="M10" s="105">
        <v>850382</v>
      </c>
      <c r="N10" s="105">
        <v>0</v>
      </c>
      <c r="O10" s="105">
        <v>455781</v>
      </c>
      <c r="P10" s="105">
        <v>30817</v>
      </c>
      <c r="Q10" s="105">
        <v>16570</v>
      </c>
      <c r="R10" s="105">
        <v>1728</v>
      </c>
      <c r="S10" s="105">
        <v>0</v>
      </c>
      <c r="T10" s="105">
        <v>9698365</v>
      </c>
      <c r="U10" s="105">
        <v>650836</v>
      </c>
      <c r="V10" s="101">
        <v>94595</v>
      </c>
      <c r="W10" s="105">
        <v>440</v>
      </c>
      <c r="X10" s="101">
        <v>690065</v>
      </c>
      <c r="Y10" s="101">
        <v>650836</v>
      </c>
      <c r="Z10" s="101">
        <v>595470</v>
      </c>
      <c r="AA10" s="101">
        <v>587504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104" t="s">
        <v>141</v>
      </c>
      <c r="C11" s="99">
        <v>100</v>
      </c>
      <c r="D11" s="105">
        <v>8103</v>
      </c>
      <c r="E11" s="105">
        <v>785</v>
      </c>
      <c r="F11" s="105">
        <v>42051</v>
      </c>
      <c r="G11" s="105">
        <v>17327</v>
      </c>
      <c r="H11" s="105">
        <v>24454</v>
      </c>
      <c r="I11" s="105">
        <v>37413</v>
      </c>
      <c r="J11" s="105">
        <v>12986</v>
      </c>
      <c r="K11" s="105">
        <v>22180</v>
      </c>
      <c r="L11" s="105">
        <v>1948</v>
      </c>
      <c r="M11" s="105">
        <v>0</v>
      </c>
      <c r="N11" s="105">
        <v>0</v>
      </c>
      <c r="O11" s="105">
        <v>0</v>
      </c>
      <c r="P11" s="105">
        <v>12741</v>
      </c>
      <c r="Q11" s="105">
        <v>1827</v>
      </c>
      <c r="R11" s="105">
        <v>1490</v>
      </c>
      <c r="S11" s="105">
        <v>8830</v>
      </c>
      <c r="T11" s="105">
        <v>12741</v>
      </c>
      <c r="U11" s="105">
        <v>47534</v>
      </c>
      <c r="V11" s="101">
        <v>3425</v>
      </c>
      <c r="W11" s="133">
        <v>27</v>
      </c>
      <c r="X11" s="101">
        <v>47534</v>
      </c>
      <c r="Y11" s="101">
        <v>47534</v>
      </c>
      <c r="Z11" s="101">
        <v>44109</v>
      </c>
      <c r="AA11" s="101">
        <v>44109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142</v>
      </c>
      <c r="C12" s="99">
        <v>100</v>
      </c>
      <c r="D12" s="105">
        <v>132132</v>
      </c>
      <c r="E12" s="105">
        <v>132132</v>
      </c>
      <c r="F12" s="105">
        <v>35834</v>
      </c>
      <c r="G12" s="105">
        <v>9499</v>
      </c>
      <c r="H12" s="105">
        <v>3545</v>
      </c>
      <c r="I12" s="105">
        <v>154514</v>
      </c>
      <c r="J12" s="105">
        <v>143541</v>
      </c>
      <c r="K12" s="105">
        <v>9855</v>
      </c>
      <c r="L12" s="105">
        <v>3175</v>
      </c>
      <c r="M12" s="105">
        <v>0</v>
      </c>
      <c r="N12" s="105">
        <v>0</v>
      </c>
      <c r="O12" s="105">
        <v>0</v>
      </c>
      <c r="P12" s="105">
        <v>13452</v>
      </c>
      <c r="Q12" s="105">
        <v>238</v>
      </c>
      <c r="R12" s="105">
        <v>0</v>
      </c>
      <c r="S12" s="105">
        <v>607</v>
      </c>
      <c r="T12" s="105">
        <v>167966</v>
      </c>
      <c r="U12" s="105">
        <v>45768</v>
      </c>
      <c r="V12" s="101">
        <v>4820</v>
      </c>
      <c r="W12" s="133">
        <v>18</v>
      </c>
      <c r="X12" s="101">
        <v>45768</v>
      </c>
      <c r="Y12" s="101">
        <v>45768</v>
      </c>
      <c r="Z12" s="101">
        <v>40948</v>
      </c>
      <c r="AA12" s="101">
        <v>40948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73</v>
      </c>
      <c r="C13" s="99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1">
        <v>0</v>
      </c>
      <c r="W13" s="106"/>
      <c r="X13" s="101">
        <v>0</v>
      </c>
      <c r="Y13" s="101">
        <v>0</v>
      </c>
      <c r="Z13" s="101">
        <v>0</v>
      </c>
      <c r="AA13" s="101">
        <v>0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73</v>
      </c>
      <c r="C14" s="99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1">
        <v>0</v>
      </c>
      <c r="W14" s="106"/>
      <c r="X14" s="101">
        <v>0</v>
      </c>
      <c r="Y14" s="101">
        <v>0</v>
      </c>
      <c r="Z14" s="101">
        <v>0</v>
      </c>
      <c r="AA14" s="101">
        <v>0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73</v>
      </c>
      <c r="C15" s="99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1">
        <v>0</v>
      </c>
      <c r="W15" s="106"/>
      <c r="X15" s="101">
        <v>0</v>
      </c>
      <c r="Y15" s="101">
        <v>0</v>
      </c>
      <c r="Z15" s="101">
        <v>0</v>
      </c>
      <c r="AA15" s="101">
        <v>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73</v>
      </c>
      <c r="C16" s="99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1">
        <v>0</v>
      </c>
      <c r="W16" s="106"/>
      <c r="X16" s="101">
        <v>0</v>
      </c>
      <c r="Y16" s="101">
        <v>0</v>
      </c>
      <c r="Z16" s="101">
        <v>0</v>
      </c>
      <c r="AA16" s="101">
        <v>0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73</v>
      </c>
      <c r="C17" s="99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1">
        <v>0</v>
      </c>
      <c r="W17" s="106"/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73</v>
      </c>
      <c r="C18" s="99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1">
        <v>0</v>
      </c>
      <c r="W18" s="106"/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1">
        <v>0</v>
      </c>
      <c r="W19" s="106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5"/>
      <c r="V20" s="101">
        <v>0</v>
      </c>
      <c r="W20" s="106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1">
        <v>0</v>
      </c>
      <c r="W21" s="106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v>0</v>
      </c>
      <c r="W22" s="106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v>0</v>
      </c>
      <c r="W23" s="106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v>0</v>
      </c>
      <c r="W24" s="106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v>0</v>
      </c>
      <c r="W25" s="106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v>0</v>
      </c>
      <c r="W26" s="106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v>0</v>
      </c>
      <c r="W27" s="106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v>0</v>
      </c>
      <c r="W28" s="106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v>0</v>
      </c>
      <c r="W29" s="106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v>0</v>
      </c>
      <c r="W30" s="111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34">
        <v>7773601</v>
      </c>
      <c r="E31" s="134">
        <v>7312724</v>
      </c>
      <c r="F31" s="134">
        <v>2142884</v>
      </c>
      <c r="G31" s="134">
        <v>618058</v>
      </c>
      <c r="H31" s="134">
        <v>400309</v>
      </c>
      <c r="I31" s="134">
        <v>9009093</v>
      </c>
      <c r="J31" s="134">
        <v>7078012</v>
      </c>
      <c r="K31" s="134">
        <v>1690124</v>
      </c>
      <c r="L31" s="134">
        <v>242715</v>
      </c>
      <c r="M31" s="134">
        <v>850382</v>
      </c>
      <c r="N31" s="134">
        <v>0</v>
      </c>
      <c r="O31" s="134">
        <v>455781</v>
      </c>
      <c r="P31" s="134">
        <v>57010</v>
      </c>
      <c r="Q31" s="134">
        <v>18635</v>
      </c>
      <c r="R31" s="134">
        <v>3218</v>
      </c>
      <c r="S31" s="134">
        <v>9437</v>
      </c>
      <c r="T31" s="134">
        <v>9879072</v>
      </c>
      <c r="U31" s="118">
        <v>744138</v>
      </c>
      <c r="V31" s="119">
        <v>102840</v>
      </c>
      <c r="W31" s="134">
        <v>485</v>
      </c>
      <c r="X31" s="119">
        <v>783367</v>
      </c>
      <c r="Y31" s="119">
        <v>744138</v>
      </c>
      <c r="Z31" s="119">
        <v>680527</v>
      </c>
      <c r="AA31" s="120">
        <v>672561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/>
  <mergeCells count="35">
    <mergeCell ref="AA6:AA8"/>
    <mergeCell ref="G7:G8"/>
    <mergeCell ref="H7:H8"/>
    <mergeCell ref="J7:J8"/>
    <mergeCell ref="K7:K8"/>
    <mergeCell ref="Q6:S6"/>
    <mergeCell ref="R7:R8"/>
    <mergeCell ref="S7:S8"/>
    <mergeCell ref="Z6:Z8"/>
    <mergeCell ref="P6:P8"/>
    <mergeCell ref="W6:W8"/>
    <mergeCell ref="G6:H6"/>
    <mergeCell ref="X6:X8"/>
    <mergeCell ref="M6:M8"/>
    <mergeCell ref="I6:I8"/>
    <mergeCell ref="T1:Y1"/>
    <mergeCell ref="A2:Y2"/>
    <mergeCell ref="A3:Y3"/>
    <mergeCell ref="A4:Y4"/>
    <mergeCell ref="A6:A7"/>
    <mergeCell ref="L7:L8"/>
    <mergeCell ref="N7:N8"/>
    <mergeCell ref="O7:O8"/>
    <mergeCell ref="Y6:Y8"/>
    <mergeCell ref="B6:B7"/>
    <mergeCell ref="C6:C8"/>
    <mergeCell ref="D6:D8"/>
    <mergeCell ref="E6:E8"/>
    <mergeCell ref="F6:F8"/>
    <mergeCell ref="Q7:Q8"/>
    <mergeCell ref="V6:V8"/>
    <mergeCell ref="N6:O6"/>
    <mergeCell ref="J6:L6"/>
    <mergeCell ref="T6:T8"/>
    <mergeCell ref="U6:U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13"/>
  <sheetViews>
    <sheetView zoomScalePageLayoutView="0" workbookViewId="0" topLeftCell="A1">
      <selection activeCell="F13" sqref="F13"/>
    </sheetView>
  </sheetViews>
  <sheetFormatPr defaultColWidth="9.140625" defaultRowHeight="15"/>
  <cols>
    <col min="2" max="2" width="49.7109375" style="0" customWidth="1"/>
  </cols>
  <sheetData>
    <row r="2" spans="1:2" ht="22.5" customHeight="1">
      <c r="A2" s="2">
        <v>11</v>
      </c>
      <c r="B2" s="3" t="s">
        <v>16</v>
      </c>
    </row>
    <row r="3" spans="1:2" ht="16.5">
      <c r="A3" s="2">
        <v>12</v>
      </c>
      <c r="B3" s="3" t="s">
        <v>17</v>
      </c>
    </row>
    <row r="4" spans="1:2" ht="16.5">
      <c r="A4" s="2">
        <v>13</v>
      </c>
      <c r="B4" s="3" t="s">
        <v>18</v>
      </c>
    </row>
    <row r="5" spans="1:2" ht="16.5">
      <c r="A5" s="2">
        <v>14</v>
      </c>
      <c r="B5" s="3" t="s">
        <v>19</v>
      </c>
    </row>
    <row r="6" spans="1:2" ht="16.5">
      <c r="A6" s="2">
        <v>15</v>
      </c>
      <c r="B6" s="3" t="s">
        <v>20</v>
      </c>
    </row>
    <row r="7" spans="1:2" ht="16.5">
      <c r="A7" s="2">
        <v>16</v>
      </c>
      <c r="B7" s="3" t="s">
        <v>21</v>
      </c>
    </row>
    <row r="8" spans="1:2" ht="16.5">
      <c r="A8" s="2">
        <v>17</v>
      </c>
      <c r="B8" s="3" t="s">
        <v>22</v>
      </c>
    </row>
    <row r="9" spans="1:2" ht="16.5">
      <c r="A9" s="2">
        <v>18</v>
      </c>
      <c r="B9" s="3" t="s">
        <v>23</v>
      </c>
    </row>
    <row r="10" spans="1:2" ht="16.5">
      <c r="A10" s="2">
        <v>19</v>
      </c>
      <c r="B10" s="3" t="s">
        <v>25</v>
      </c>
    </row>
    <row r="11" spans="1:2" ht="16.5">
      <c r="A11" s="2">
        <v>20</v>
      </c>
      <c r="B11" s="3" t="s">
        <v>24</v>
      </c>
    </row>
    <row r="12" ht="16.5">
      <c r="B12" s="1"/>
    </row>
    <row r="13" ht="16.5">
      <c r="B13" s="1"/>
    </row>
  </sheetData>
  <sheetProtection/>
  <hyperlinks>
    <hyperlink ref="B2" location="'11'!A1" display="ՀՀ Արմավիրի մարզպետարան"/>
    <hyperlink ref="B4" location="'13'!A1" display="ՀՀ Արարատի մարզպետարան"/>
    <hyperlink ref="B5" location="'14'!A1" display="ՀՀ Գեղարքունիքի մարզպետարան"/>
    <hyperlink ref="B6" location="'15'!A1" display="ՀՀ Լոռու մարզպետարան"/>
    <hyperlink ref="B10" location="'19'!A1" display="ՀՀ Վայոց ձորի մարզպետարան"/>
    <hyperlink ref="B11" location="'20'!A1" display="ՀՀ Տավուշի մարզպետարան"/>
    <hyperlink ref="B7" location="'16'!A1" display="ՀՀ Կոտայքի մարզպետարան"/>
    <hyperlink ref="B9" location="'18'!A1" display="ՀՀ Սյունիքի մարզպետարան"/>
    <hyperlink ref="B8" location="'17'!A1" display="ՀՀ Շիրակի մարզպետարան"/>
    <hyperlink ref="B3" location="'12'!A1" display="ՀՀ Արագածոտնի մարզպետարան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7">
      <selection activeCell="L12" sqref="L12"/>
    </sheetView>
  </sheetViews>
  <sheetFormatPr defaultColWidth="9.140625" defaultRowHeight="15"/>
  <cols>
    <col min="2" max="2" width="13.140625" style="0" customWidth="1"/>
    <col min="4" max="4" width="18.7109375" style="0" customWidth="1"/>
    <col min="5" max="5" width="17.421875" style="0" customWidth="1"/>
  </cols>
  <sheetData>
    <row r="1" spans="1:33" ht="17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73"/>
      <c r="U1" s="273"/>
      <c r="V1" s="273"/>
      <c r="W1" s="273"/>
      <c r="X1" s="273"/>
      <c r="Y1" s="273"/>
      <c r="Z1" s="63"/>
      <c r="AA1" s="63"/>
      <c r="AB1" s="4"/>
      <c r="AC1" s="4"/>
      <c r="AD1" s="4"/>
      <c r="AE1" s="4"/>
      <c r="AF1" s="4"/>
      <c r="AG1" s="4"/>
    </row>
    <row r="2" spans="1:33" ht="22.5">
      <c r="A2" s="274" t="s">
        <v>26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18"/>
      <c r="AA2" s="18"/>
      <c r="AB2" s="6"/>
      <c r="AC2" s="6"/>
      <c r="AD2" s="6"/>
      <c r="AE2" s="6"/>
      <c r="AF2" s="6"/>
      <c r="AG2" s="6"/>
    </row>
    <row r="3" spans="1:33" ht="17.25">
      <c r="A3" s="275" t="s">
        <v>27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19"/>
      <c r="AA3" s="19"/>
      <c r="AB3" s="6"/>
      <c r="AC3" s="6"/>
      <c r="AD3" s="6"/>
      <c r="AE3" s="6"/>
      <c r="AF3" s="6"/>
      <c r="AG3" s="6"/>
    </row>
    <row r="4" spans="1:33" ht="20.25">
      <c r="A4" s="276" t="s">
        <v>16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38"/>
      <c r="AA4" s="39" t="s">
        <v>28</v>
      </c>
      <c r="AB4" s="40"/>
      <c r="AC4" s="41"/>
      <c r="AD4" s="41"/>
      <c r="AE4" s="41"/>
      <c r="AF4" s="41"/>
      <c r="AG4" s="41"/>
    </row>
    <row r="5" spans="1:33" ht="18" thickBot="1">
      <c r="A5" s="42"/>
      <c r="B5" s="43" t="s">
        <v>29</v>
      </c>
      <c r="C5" s="44"/>
      <c r="D5" s="42" t="s">
        <v>30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37"/>
      <c r="V5" s="42"/>
      <c r="W5" s="42"/>
      <c r="X5" s="42"/>
      <c r="Y5" s="42"/>
      <c r="Z5" s="42"/>
      <c r="AA5" s="45" t="s">
        <v>31</v>
      </c>
      <c r="AB5" s="46"/>
      <c r="AC5" s="42"/>
      <c r="AD5" s="42"/>
      <c r="AE5" s="42"/>
      <c r="AF5" s="42"/>
      <c r="AG5" s="42"/>
    </row>
    <row r="6" spans="1:33" ht="17.25" thickBot="1" thickTop="1">
      <c r="A6" s="277" t="s">
        <v>32</v>
      </c>
      <c r="B6" s="279" t="s">
        <v>33</v>
      </c>
      <c r="C6" s="281" t="s">
        <v>34</v>
      </c>
      <c r="D6" s="252" t="s">
        <v>35</v>
      </c>
      <c r="E6" s="262" t="s">
        <v>36</v>
      </c>
      <c r="F6" s="252" t="s">
        <v>37</v>
      </c>
      <c r="G6" s="260" t="s">
        <v>38</v>
      </c>
      <c r="H6" s="261"/>
      <c r="I6" s="252" t="s">
        <v>39</v>
      </c>
      <c r="J6" s="260" t="s">
        <v>38</v>
      </c>
      <c r="K6" s="269"/>
      <c r="L6" s="261"/>
      <c r="M6" s="270" t="s">
        <v>40</v>
      </c>
      <c r="N6" s="260" t="s">
        <v>38</v>
      </c>
      <c r="O6" s="261"/>
      <c r="P6" s="252" t="s">
        <v>41</v>
      </c>
      <c r="Q6" s="257" t="s">
        <v>38</v>
      </c>
      <c r="R6" s="258"/>
      <c r="S6" s="259"/>
      <c r="T6" s="266" t="s">
        <v>42</v>
      </c>
      <c r="U6" s="252" t="s">
        <v>43</v>
      </c>
      <c r="V6" s="262" t="s">
        <v>44</v>
      </c>
      <c r="W6" s="64"/>
      <c r="X6" s="262" t="s">
        <v>45</v>
      </c>
      <c r="Y6" s="252" t="s">
        <v>46</v>
      </c>
      <c r="Z6" s="262" t="s">
        <v>47</v>
      </c>
      <c r="AA6" s="252" t="s">
        <v>48</v>
      </c>
      <c r="AB6" s="4"/>
      <c r="AC6" s="4"/>
      <c r="AD6" s="4"/>
      <c r="AE6" s="4"/>
      <c r="AF6" s="4"/>
      <c r="AG6" s="4"/>
    </row>
    <row r="7" spans="1:33" ht="85.5" thickTop="1">
      <c r="A7" s="278"/>
      <c r="B7" s="280"/>
      <c r="C7" s="280"/>
      <c r="D7" s="253"/>
      <c r="E7" s="263"/>
      <c r="F7" s="253"/>
      <c r="G7" s="248" t="s">
        <v>49</v>
      </c>
      <c r="H7" s="255" t="s">
        <v>50</v>
      </c>
      <c r="I7" s="264"/>
      <c r="J7" s="248" t="s">
        <v>51</v>
      </c>
      <c r="K7" s="248" t="s">
        <v>52</v>
      </c>
      <c r="L7" s="255" t="s">
        <v>53</v>
      </c>
      <c r="M7" s="271"/>
      <c r="N7" s="250" t="s">
        <v>54</v>
      </c>
      <c r="O7" s="250" t="s">
        <v>55</v>
      </c>
      <c r="P7" s="253"/>
      <c r="Q7" s="248" t="s">
        <v>56</v>
      </c>
      <c r="R7" s="248" t="s">
        <v>57</v>
      </c>
      <c r="S7" s="255" t="s">
        <v>58</v>
      </c>
      <c r="T7" s="267"/>
      <c r="U7" s="253"/>
      <c r="V7" s="263"/>
      <c r="W7" s="65" t="s">
        <v>59</v>
      </c>
      <c r="X7" s="263"/>
      <c r="Y7" s="264"/>
      <c r="Z7" s="263"/>
      <c r="AA7" s="253"/>
      <c r="AB7" s="4"/>
      <c r="AC7" s="4"/>
      <c r="AD7" s="4"/>
      <c r="AE7" s="4"/>
      <c r="AF7" s="4"/>
      <c r="AG7" s="4"/>
    </row>
    <row r="8" spans="1:33" ht="16.5" thickBot="1">
      <c r="A8" s="8"/>
      <c r="B8" s="20"/>
      <c r="C8" s="282"/>
      <c r="D8" s="254"/>
      <c r="E8" s="256"/>
      <c r="F8" s="254"/>
      <c r="G8" s="249"/>
      <c r="H8" s="256"/>
      <c r="I8" s="265"/>
      <c r="J8" s="249"/>
      <c r="K8" s="249"/>
      <c r="L8" s="256"/>
      <c r="M8" s="272"/>
      <c r="N8" s="251"/>
      <c r="O8" s="251"/>
      <c r="P8" s="254"/>
      <c r="Q8" s="249"/>
      <c r="R8" s="249"/>
      <c r="S8" s="256"/>
      <c r="T8" s="268"/>
      <c r="U8" s="254"/>
      <c r="V8" s="256"/>
      <c r="W8" s="66"/>
      <c r="X8" s="256"/>
      <c r="Y8" s="265"/>
      <c r="Z8" s="256"/>
      <c r="AA8" s="254"/>
      <c r="AB8" s="4"/>
      <c r="AC8" s="4"/>
      <c r="AD8" s="4"/>
      <c r="AE8" s="4"/>
      <c r="AF8" s="4"/>
      <c r="AG8" s="4"/>
    </row>
    <row r="9" spans="1:33" ht="18.75" thickBot="1" thickTop="1">
      <c r="A9" s="9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67">
        <v>23</v>
      </c>
      <c r="X9" s="21">
        <v>24</v>
      </c>
      <c r="Y9" s="23">
        <v>25</v>
      </c>
      <c r="Z9" s="21">
        <v>26</v>
      </c>
      <c r="AA9" s="23">
        <v>27</v>
      </c>
      <c r="AB9" s="26"/>
      <c r="AC9" s="26"/>
      <c r="AD9" s="26"/>
      <c r="AE9" s="26"/>
      <c r="AF9" s="26"/>
      <c r="AG9" s="26"/>
    </row>
    <row r="10" spans="1:33" ht="68.25" thickTop="1">
      <c r="A10" s="47" t="s">
        <v>60</v>
      </c>
      <c r="B10" s="48" t="s">
        <v>61</v>
      </c>
      <c r="C10" s="49">
        <v>100</v>
      </c>
      <c r="D10" s="50">
        <v>18147</v>
      </c>
      <c r="E10" s="50">
        <v>18147</v>
      </c>
      <c r="F10" s="50">
        <v>806.6</v>
      </c>
      <c r="G10" s="50">
        <v>0</v>
      </c>
      <c r="H10" s="50">
        <v>500</v>
      </c>
      <c r="I10" s="50">
        <v>18953.6</v>
      </c>
      <c r="J10" s="50">
        <v>18061</v>
      </c>
      <c r="K10" s="50">
        <v>892.6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18953.6</v>
      </c>
      <c r="U10" s="50">
        <v>6416.9</v>
      </c>
      <c r="V10" s="27">
        <v>400</v>
      </c>
      <c r="W10" s="68">
        <v>8</v>
      </c>
      <c r="X10" s="27">
        <v>6416.9</v>
      </c>
      <c r="Y10" s="27">
        <v>6416.9</v>
      </c>
      <c r="Z10" s="27">
        <v>5916.9</v>
      </c>
      <c r="AA10" s="27">
        <v>5916.9</v>
      </c>
      <c r="AB10" s="28"/>
      <c r="AC10" s="29"/>
      <c r="AD10" s="29"/>
      <c r="AE10" s="29"/>
      <c r="AF10" s="29"/>
      <c r="AG10" s="5"/>
    </row>
    <row r="11" spans="1:33" ht="54">
      <c r="A11" s="47" t="s">
        <v>62</v>
      </c>
      <c r="B11" s="48" t="s">
        <v>63</v>
      </c>
      <c r="C11" s="49">
        <v>100</v>
      </c>
      <c r="D11" s="50">
        <v>696048</v>
      </c>
      <c r="E11" s="50">
        <v>695939.4</v>
      </c>
      <c r="F11" s="50">
        <v>76530.4</v>
      </c>
      <c r="G11" s="50">
        <v>32601.4</v>
      </c>
      <c r="H11" s="50">
        <v>2226.1</v>
      </c>
      <c r="I11" s="50">
        <v>231345.5</v>
      </c>
      <c r="J11" s="50">
        <v>200195</v>
      </c>
      <c r="K11" s="50">
        <v>29074.5</v>
      </c>
      <c r="L11" s="50">
        <v>2076</v>
      </c>
      <c r="M11" s="50">
        <v>517375.4</v>
      </c>
      <c r="N11" s="50">
        <v>0</v>
      </c>
      <c r="O11" s="50">
        <v>517375.4</v>
      </c>
      <c r="P11" s="50">
        <v>23857.5</v>
      </c>
      <c r="Q11" s="50">
        <v>22407.5</v>
      </c>
      <c r="R11" s="50">
        <v>1450</v>
      </c>
      <c r="S11" s="50">
        <v>0</v>
      </c>
      <c r="T11" s="50">
        <v>772578.4</v>
      </c>
      <c r="U11" s="50">
        <v>510379.7</v>
      </c>
      <c r="V11" s="27">
        <v>23259.4</v>
      </c>
      <c r="W11" s="68">
        <v>495</v>
      </c>
      <c r="X11" s="27">
        <v>510379.7</v>
      </c>
      <c r="Y11" s="27">
        <v>509617.7</v>
      </c>
      <c r="Z11" s="27">
        <v>481305.4</v>
      </c>
      <c r="AA11" s="27">
        <v>481305.4</v>
      </c>
      <c r="AB11" s="28"/>
      <c r="AC11" s="29"/>
      <c r="AD11" s="29"/>
      <c r="AE11" s="29"/>
      <c r="AF11" s="29"/>
      <c r="AG11" s="5"/>
    </row>
    <row r="12" spans="1:33" ht="54">
      <c r="A12" s="47" t="s">
        <v>64</v>
      </c>
      <c r="B12" s="48" t="s">
        <v>65</v>
      </c>
      <c r="C12" s="49">
        <v>100</v>
      </c>
      <c r="D12" s="50">
        <v>57025</v>
      </c>
      <c r="E12" s="50">
        <v>57025</v>
      </c>
      <c r="F12" s="50">
        <v>12285.5</v>
      </c>
      <c r="G12" s="50">
        <v>0</v>
      </c>
      <c r="H12" s="50">
        <v>144</v>
      </c>
      <c r="I12" s="50">
        <v>68778.2</v>
      </c>
      <c r="J12" s="50">
        <v>24266.9</v>
      </c>
      <c r="K12" s="50">
        <v>2401.3</v>
      </c>
      <c r="L12" s="50">
        <v>42110</v>
      </c>
      <c r="M12" s="50">
        <v>0</v>
      </c>
      <c r="N12" s="50">
        <v>0</v>
      </c>
      <c r="O12" s="50">
        <v>0</v>
      </c>
      <c r="P12" s="50">
        <v>532.3</v>
      </c>
      <c r="Q12" s="50">
        <v>532.3</v>
      </c>
      <c r="R12" s="50">
        <v>0</v>
      </c>
      <c r="S12" s="50">
        <v>0</v>
      </c>
      <c r="T12" s="50">
        <v>69310.5</v>
      </c>
      <c r="U12" s="50">
        <v>36467.9</v>
      </c>
      <c r="V12" s="27">
        <v>150.8</v>
      </c>
      <c r="W12" s="68">
        <v>51</v>
      </c>
      <c r="X12" s="27">
        <v>36467.9</v>
      </c>
      <c r="Y12" s="27">
        <v>36467.9</v>
      </c>
      <c r="Z12" s="27">
        <v>36279.4</v>
      </c>
      <c r="AA12" s="27">
        <v>33175.8</v>
      </c>
      <c r="AB12" s="28"/>
      <c r="AC12" s="29"/>
      <c r="AD12" s="29"/>
      <c r="AE12" s="29"/>
      <c r="AF12" s="29"/>
      <c r="AG12" s="5"/>
    </row>
    <row r="13" spans="1:33" ht="54">
      <c r="A13" s="47" t="s">
        <v>66</v>
      </c>
      <c r="B13" s="48" t="s">
        <v>67</v>
      </c>
      <c r="C13" s="49">
        <v>100</v>
      </c>
      <c r="D13" s="50">
        <v>153241.8</v>
      </c>
      <c r="E13" s="50">
        <v>153241.8</v>
      </c>
      <c r="F13" s="50">
        <v>115683.4</v>
      </c>
      <c r="G13" s="50">
        <v>99710.8</v>
      </c>
      <c r="H13" s="50">
        <v>3713.7</v>
      </c>
      <c r="I13" s="50">
        <v>126841.5</v>
      </c>
      <c r="J13" s="50">
        <v>207490</v>
      </c>
      <c r="K13" s="50">
        <v>-80648.5</v>
      </c>
      <c r="L13" s="50">
        <v>0</v>
      </c>
      <c r="M13" s="50">
        <v>100769.9</v>
      </c>
      <c r="N13" s="50">
        <v>0</v>
      </c>
      <c r="O13" s="50">
        <v>100769.9</v>
      </c>
      <c r="P13" s="50">
        <v>41313.8</v>
      </c>
      <c r="Q13" s="50">
        <v>10982.2</v>
      </c>
      <c r="R13" s="50">
        <v>0</v>
      </c>
      <c r="S13" s="50">
        <v>30331.6</v>
      </c>
      <c r="T13" s="50">
        <v>268925.2</v>
      </c>
      <c r="U13" s="50">
        <v>221227.4</v>
      </c>
      <c r="V13" s="27">
        <v>-2491.1</v>
      </c>
      <c r="W13" s="68">
        <v>271</v>
      </c>
      <c r="X13" s="27">
        <v>226514.1</v>
      </c>
      <c r="Y13" s="27">
        <v>221303.4</v>
      </c>
      <c r="Z13" s="27">
        <v>229005.2</v>
      </c>
      <c r="AA13" s="27">
        <v>229005.2</v>
      </c>
      <c r="AB13" s="28"/>
      <c r="AC13" s="29"/>
      <c r="AD13" s="29"/>
      <c r="AE13" s="29"/>
      <c r="AF13" s="29"/>
      <c r="AG13" s="5"/>
    </row>
    <row r="14" spans="1:33" ht="54">
      <c r="A14" s="47" t="s">
        <v>68</v>
      </c>
      <c r="B14" s="48" t="s">
        <v>69</v>
      </c>
      <c r="C14" s="49">
        <v>100</v>
      </c>
      <c r="D14" s="50">
        <v>200190</v>
      </c>
      <c r="E14" s="50">
        <v>200190</v>
      </c>
      <c r="F14" s="50">
        <v>124727</v>
      </c>
      <c r="G14" s="50">
        <v>45966</v>
      </c>
      <c r="H14" s="50">
        <v>44173</v>
      </c>
      <c r="I14" s="50">
        <v>243754</v>
      </c>
      <c r="J14" s="50">
        <v>91135</v>
      </c>
      <c r="K14" s="50">
        <v>17302</v>
      </c>
      <c r="L14" s="50">
        <v>64225</v>
      </c>
      <c r="M14" s="50">
        <v>17022</v>
      </c>
      <c r="N14" s="50">
        <v>0</v>
      </c>
      <c r="O14" s="50">
        <v>17022</v>
      </c>
      <c r="P14" s="50">
        <v>64141</v>
      </c>
      <c r="Q14" s="50">
        <v>2191</v>
      </c>
      <c r="R14" s="50">
        <v>10188</v>
      </c>
      <c r="S14" s="50">
        <v>25224</v>
      </c>
      <c r="T14" s="50">
        <v>324917</v>
      </c>
      <c r="U14" s="50">
        <v>256570</v>
      </c>
      <c r="V14" s="27">
        <v>17302.4</v>
      </c>
      <c r="W14" s="68">
        <v>297</v>
      </c>
      <c r="X14" s="27">
        <v>320069</v>
      </c>
      <c r="Y14" s="27">
        <v>256570</v>
      </c>
      <c r="Z14" s="27">
        <v>298441</v>
      </c>
      <c r="AA14" s="27">
        <v>298441</v>
      </c>
      <c r="AB14" s="28"/>
      <c r="AC14" s="29"/>
      <c r="AD14" s="29"/>
      <c r="AE14" s="29"/>
      <c r="AF14" s="29"/>
      <c r="AG14" s="5"/>
    </row>
    <row r="15" spans="1:33" ht="40.5">
      <c r="A15" s="47" t="s">
        <v>70</v>
      </c>
      <c r="B15" s="48" t="s">
        <v>71</v>
      </c>
      <c r="C15" s="49">
        <v>100</v>
      </c>
      <c r="D15" s="50">
        <v>230481</v>
      </c>
      <c r="E15" s="50">
        <v>230481</v>
      </c>
      <c r="F15" s="50">
        <v>31917</v>
      </c>
      <c r="G15" s="50">
        <v>20335</v>
      </c>
      <c r="H15" s="50">
        <v>220</v>
      </c>
      <c r="I15" s="50">
        <v>161452</v>
      </c>
      <c r="J15" s="50">
        <v>184630</v>
      </c>
      <c r="K15" s="50">
        <v>-66468</v>
      </c>
      <c r="L15" s="50">
        <v>0</v>
      </c>
      <c r="M15" s="50">
        <v>48576</v>
      </c>
      <c r="N15" s="50">
        <v>0</v>
      </c>
      <c r="O15" s="50">
        <v>0</v>
      </c>
      <c r="P15" s="50">
        <v>52370</v>
      </c>
      <c r="Q15" s="50">
        <v>26282</v>
      </c>
      <c r="R15" s="50">
        <v>4224</v>
      </c>
      <c r="S15" s="50">
        <v>18559</v>
      </c>
      <c r="T15" s="50">
        <v>262398</v>
      </c>
      <c r="U15" s="50">
        <v>139775</v>
      </c>
      <c r="V15" s="27">
        <v>304.8</v>
      </c>
      <c r="W15" s="68">
        <v>180</v>
      </c>
      <c r="X15" s="27">
        <v>148425</v>
      </c>
      <c r="Y15" s="27">
        <v>139775</v>
      </c>
      <c r="Z15" s="27">
        <v>148044</v>
      </c>
      <c r="AA15" s="27">
        <v>146487</v>
      </c>
      <c r="AB15" s="28"/>
      <c r="AC15" s="29"/>
      <c r="AD15" s="29"/>
      <c r="AE15" s="29"/>
      <c r="AF15" s="29"/>
      <c r="AG15" s="5"/>
    </row>
    <row r="16" spans="1:33" ht="17.25">
      <c r="A16" s="47" t="s">
        <v>72</v>
      </c>
      <c r="B16" s="48" t="s">
        <v>73</v>
      </c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27">
        <v>0</v>
      </c>
      <c r="W16" s="70"/>
      <c r="X16" s="27">
        <v>0</v>
      </c>
      <c r="Y16" s="27">
        <v>0</v>
      </c>
      <c r="Z16" s="27">
        <v>0</v>
      </c>
      <c r="AA16" s="27">
        <v>0</v>
      </c>
      <c r="AB16" s="28"/>
      <c r="AC16" s="29"/>
      <c r="AD16" s="29"/>
      <c r="AE16" s="29"/>
      <c r="AF16" s="29"/>
      <c r="AG16" s="5"/>
    </row>
    <row r="17" spans="1:33" ht="17.25">
      <c r="A17" s="47" t="s">
        <v>74</v>
      </c>
      <c r="B17" s="48" t="s">
        <v>73</v>
      </c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27">
        <v>0</v>
      </c>
      <c r="W17" s="70"/>
      <c r="X17" s="27">
        <v>0</v>
      </c>
      <c r="Y17" s="27">
        <v>0</v>
      </c>
      <c r="Z17" s="27">
        <v>0</v>
      </c>
      <c r="AA17" s="27">
        <v>0</v>
      </c>
      <c r="AB17" s="28"/>
      <c r="AC17" s="29"/>
      <c r="AD17" s="29"/>
      <c r="AE17" s="29"/>
      <c r="AF17" s="29"/>
      <c r="AG17" s="5"/>
    </row>
    <row r="18" spans="1:33" ht="17.25">
      <c r="A18" s="47" t="s">
        <v>75</v>
      </c>
      <c r="B18" s="48" t="s">
        <v>73</v>
      </c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27">
        <v>0</v>
      </c>
      <c r="W18" s="70"/>
      <c r="X18" s="27">
        <v>0</v>
      </c>
      <c r="Y18" s="27">
        <v>0</v>
      </c>
      <c r="Z18" s="27">
        <v>0</v>
      </c>
      <c r="AA18" s="27">
        <v>0</v>
      </c>
      <c r="AB18" s="28"/>
      <c r="AC18" s="29"/>
      <c r="AD18" s="29"/>
      <c r="AE18" s="29"/>
      <c r="AF18" s="29"/>
      <c r="AG18" s="4"/>
    </row>
    <row r="19" spans="1:33" ht="17.25">
      <c r="A19" s="47" t="s">
        <v>76</v>
      </c>
      <c r="B19" s="48" t="s">
        <v>73</v>
      </c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27">
        <v>0</v>
      </c>
      <c r="W19" s="70"/>
      <c r="X19" s="27">
        <v>0</v>
      </c>
      <c r="Y19" s="27">
        <v>0</v>
      </c>
      <c r="Z19" s="27">
        <v>0</v>
      </c>
      <c r="AA19" s="27">
        <v>0</v>
      </c>
      <c r="AB19" s="28"/>
      <c r="AC19" s="29"/>
      <c r="AD19" s="29"/>
      <c r="AE19" s="29"/>
      <c r="AF19" s="29"/>
      <c r="AG19" s="4"/>
    </row>
    <row r="20" spans="1:33" ht="17.25">
      <c r="A20" s="51" t="s">
        <v>77</v>
      </c>
      <c r="B20" s="48" t="s">
        <v>73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0"/>
      <c r="V20" s="27">
        <v>0</v>
      </c>
      <c r="W20" s="70"/>
      <c r="X20" s="27">
        <v>0</v>
      </c>
      <c r="Y20" s="27">
        <v>0</v>
      </c>
      <c r="Z20" s="27">
        <v>0</v>
      </c>
      <c r="AA20" s="27">
        <v>0</v>
      </c>
      <c r="AB20" s="28"/>
      <c r="AC20" s="29"/>
      <c r="AD20" s="29"/>
      <c r="AE20" s="29"/>
      <c r="AF20" s="29"/>
      <c r="AG20" s="4"/>
    </row>
    <row r="21" spans="1:33" ht="17.25">
      <c r="A21" s="51" t="s">
        <v>78</v>
      </c>
      <c r="B21" s="48" t="s">
        <v>73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0"/>
      <c r="V21" s="27">
        <v>0</v>
      </c>
      <c r="W21" s="70"/>
      <c r="X21" s="27">
        <v>0</v>
      </c>
      <c r="Y21" s="27">
        <v>0</v>
      </c>
      <c r="Z21" s="27">
        <v>0</v>
      </c>
      <c r="AA21" s="27">
        <v>0</v>
      </c>
      <c r="AB21" s="28"/>
      <c r="AC21" s="29"/>
      <c r="AD21" s="29"/>
      <c r="AE21" s="29"/>
      <c r="AF21" s="29"/>
      <c r="AG21" s="4"/>
    </row>
    <row r="22" spans="1:33" ht="17.25">
      <c r="A22" s="51" t="s">
        <v>79</v>
      </c>
      <c r="B22" s="48" t="s">
        <v>73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0"/>
      <c r="V22" s="27">
        <v>0</v>
      </c>
      <c r="W22" s="70"/>
      <c r="X22" s="27">
        <v>0</v>
      </c>
      <c r="Y22" s="27">
        <v>0</v>
      </c>
      <c r="Z22" s="27">
        <v>0</v>
      </c>
      <c r="AA22" s="27">
        <v>0</v>
      </c>
      <c r="AB22" s="28"/>
      <c r="AC22" s="29"/>
      <c r="AD22" s="29"/>
      <c r="AE22" s="29"/>
      <c r="AF22" s="29"/>
      <c r="AG22" s="4"/>
    </row>
    <row r="23" spans="1:33" ht="17.25">
      <c r="A23" s="51" t="s">
        <v>80</v>
      </c>
      <c r="B23" s="48" t="s">
        <v>73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0"/>
      <c r="V23" s="27">
        <v>0</v>
      </c>
      <c r="W23" s="70"/>
      <c r="X23" s="27">
        <v>0</v>
      </c>
      <c r="Y23" s="27">
        <v>0</v>
      </c>
      <c r="Z23" s="27">
        <v>0</v>
      </c>
      <c r="AA23" s="27">
        <v>0</v>
      </c>
      <c r="AB23" s="28"/>
      <c r="AC23" s="29"/>
      <c r="AD23" s="29"/>
      <c r="AE23" s="29"/>
      <c r="AF23" s="29"/>
      <c r="AG23" s="4"/>
    </row>
    <row r="24" spans="1:33" ht="17.25">
      <c r="A24" s="51" t="s">
        <v>81</v>
      </c>
      <c r="B24" s="53" t="s">
        <v>73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0"/>
      <c r="V24" s="27">
        <v>0</v>
      </c>
      <c r="W24" s="70"/>
      <c r="X24" s="27">
        <v>0</v>
      </c>
      <c r="Y24" s="27">
        <v>0</v>
      </c>
      <c r="Z24" s="27">
        <v>0</v>
      </c>
      <c r="AA24" s="27">
        <v>0</v>
      </c>
      <c r="AB24" s="28"/>
      <c r="AC24" s="29"/>
      <c r="AD24" s="29"/>
      <c r="AE24" s="29"/>
      <c r="AF24" s="29"/>
      <c r="AG24" s="4"/>
    </row>
    <row r="25" spans="1:33" ht="17.25">
      <c r="A25" s="51" t="s">
        <v>82</v>
      </c>
      <c r="B25" s="53" t="s">
        <v>73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0"/>
      <c r="V25" s="27">
        <v>0</v>
      </c>
      <c r="W25" s="71"/>
      <c r="X25" s="27">
        <v>0</v>
      </c>
      <c r="Y25" s="27">
        <v>0</v>
      </c>
      <c r="Z25" s="27">
        <v>0</v>
      </c>
      <c r="AA25" s="27">
        <v>0</v>
      </c>
      <c r="AB25" s="28"/>
      <c r="AC25" s="29"/>
      <c r="AD25" s="29"/>
      <c r="AE25" s="29"/>
      <c r="AF25" s="29"/>
      <c r="AG25" s="4"/>
    </row>
    <row r="26" spans="1:33" ht="17.25">
      <c r="A26" s="51" t="s">
        <v>83</v>
      </c>
      <c r="B26" s="53" t="s">
        <v>73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0"/>
      <c r="V26" s="27">
        <v>0</v>
      </c>
      <c r="W26" s="71"/>
      <c r="X26" s="27">
        <v>0</v>
      </c>
      <c r="Y26" s="27">
        <v>0</v>
      </c>
      <c r="Z26" s="27">
        <v>0</v>
      </c>
      <c r="AA26" s="27">
        <v>0</v>
      </c>
      <c r="AB26" s="28"/>
      <c r="AC26" s="29"/>
      <c r="AD26" s="29"/>
      <c r="AE26" s="29"/>
      <c r="AF26" s="29"/>
      <c r="AG26" s="4"/>
    </row>
    <row r="27" spans="1:33" ht="17.25">
      <c r="A27" s="51" t="s">
        <v>84</v>
      </c>
      <c r="B27" s="53" t="s">
        <v>73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0"/>
      <c r="V27" s="27">
        <v>0</v>
      </c>
      <c r="W27" s="71"/>
      <c r="X27" s="27">
        <v>0</v>
      </c>
      <c r="Y27" s="27">
        <v>0</v>
      </c>
      <c r="Z27" s="27">
        <v>0</v>
      </c>
      <c r="AA27" s="27">
        <v>0</v>
      </c>
      <c r="AB27" s="28"/>
      <c r="AC27" s="29"/>
      <c r="AD27" s="29"/>
      <c r="AE27" s="29"/>
      <c r="AF27" s="29"/>
      <c r="AG27" s="4"/>
    </row>
    <row r="28" spans="1:33" ht="17.25">
      <c r="A28" s="51" t="s">
        <v>85</v>
      </c>
      <c r="B28" s="53" t="s">
        <v>73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0"/>
      <c r="V28" s="27">
        <v>0</v>
      </c>
      <c r="W28" s="71"/>
      <c r="X28" s="27">
        <v>0</v>
      </c>
      <c r="Y28" s="27">
        <v>0</v>
      </c>
      <c r="Z28" s="27">
        <v>0</v>
      </c>
      <c r="AA28" s="27">
        <v>0</v>
      </c>
      <c r="AB28" s="28"/>
      <c r="AC28" s="29"/>
      <c r="AD28" s="29"/>
      <c r="AE28" s="29"/>
      <c r="AF28" s="29"/>
      <c r="AG28" s="4"/>
    </row>
    <row r="29" spans="1:33" ht="17.25">
      <c r="A29" s="51" t="s">
        <v>86</v>
      </c>
      <c r="B29" s="53" t="s">
        <v>73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0"/>
      <c r="V29" s="27">
        <v>0</v>
      </c>
      <c r="W29" s="71"/>
      <c r="X29" s="27">
        <v>0</v>
      </c>
      <c r="Y29" s="27">
        <v>0</v>
      </c>
      <c r="Z29" s="27">
        <v>0</v>
      </c>
      <c r="AA29" s="27">
        <v>0</v>
      </c>
      <c r="AB29" s="28"/>
      <c r="AC29" s="29"/>
      <c r="AD29" s="29"/>
      <c r="AE29" s="29"/>
      <c r="AF29" s="29"/>
      <c r="AG29" s="4"/>
    </row>
    <row r="30" spans="1:33" ht="18" thickBot="1">
      <c r="A30" s="54" t="s">
        <v>87</v>
      </c>
      <c r="B30" s="55" t="s">
        <v>73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  <c r="V30" s="27">
        <v>0</v>
      </c>
      <c r="W30" s="72"/>
      <c r="X30" s="30">
        <v>0</v>
      </c>
      <c r="Y30" s="30">
        <v>0</v>
      </c>
      <c r="Z30" s="30">
        <v>0</v>
      </c>
      <c r="AA30" s="30">
        <v>0</v>
      </c>
      <c r="AB30" s="28"/>
      <c r="AC30" s="29"/>
      <c r="AD30" s="29"/>
      <c r="AE30" s="29"/>
      <c r="AF30" s="29"/>
      <c r="AG30" s="4"/>
    </row>
    <row r="31" spans="1:33" ht="18" thickBot="1">
      <c r="A31" s="58"/>
      <c r="B31" s="59" t="s">
        <v>88</v>
      </c>
      <c r="C31" s="60"/>
      <c r="D31" s="61">
        <v>1355132.8</v>
      </c>
      <c r="E31" s="61">
        <v>1355024.2</v>
      </c>
      <c r="F31" s="61">
        <v>361949.9</v>
      </c>
      <c r="G31" s="61">
        <v>198613.2</v>
      </c>
      <c r="H31" s="61">
        <v>50976.8</v>
      </c>
      <c r="I31" s="61">
        <v>851124.8</v>
      </c>
      <c r="J31" s="61">
        <v>725777.9</v>
      </c>
      <c r="K31" s="61">
        <v>-97446.1</v>
      </c>
      <c r="L31" s="61">
        <v>108411</v>
      </c>
      <c r="M31" s="61">
        <v>683743.3</v>
      </c>
      <c r="N31" s="61">
        <v>0</v>
      </c>
      <c r="O31" s="61">
        <v>635167.3</v>
      </c>
      <c r="P31" s="61">
        <v>182214.6</v>
      </c>
      <c r="Q31" s="61">
        <v>62395</v>
      </c>
      <c r="R31" s="61">
        <v>15862</v>
      </c>
      <c r="S31" s="61">
        <v>74114.6</v>
      </c>
      <c r="T31" s="61">
        <v>1717082.7</v>
      </c>
      <c r="U31" s="62">
        <v>1170836.9</v>
      </c>
      <c r="V31" s="31">
        <v>38926.3</v>
      </c>
      <c r="W31" s="69">
        <v>1302</v>
      </c>
      <c r="X31" s="31">
        <v>1248272.6</v>
      </c>
      <c r="Y31" s="31">
        <v>1170150.9</v>
      </c>
      <c r="Z31" s="31">
        <v>1198991.9000000001</v>
      </c>
      <c r="AA31" s="32">
        <v>1194331.3</v>
      </c>
      <c r="AB31" s="10"/>
      <c r="AC31" s="10"/>
      <c r="AD31" s="10"/>
      <c r="AE31" s="10"/>
      <c r="AF31" s="10"/>
      <c r="AG31" s="10"/>
    </row>
    <row r="32" spans="1:3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  <c r="V32" s="11"/>
      <c r="W32" s="11"/>
      <c r="X32" s="11"/>
      <c r="Y32" s="11"/>
      <c r="Z32" s="11"/>
      <c r="AA32" s="11"/>
      <c r="AB32" s="10"/>
      <c r="AC32" s="10"/>
      <c r="AD32" s="10"/>
      <c r="AE32" s="10"/>
      <c r="AF32" s="13"/>
      <c r="AG32" s="13"/>
    </row>
    <row r="33" spans="2:27" ht="20.25">
      <c r="B33" s="13"/>
      <c r="C33" s="13"/>
      <c r="D33" s="13"/>
      <c r="E33" s="13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4"/>
      <c r="W33" s="14"/>
      <c r="X33" s="14"/>
      <c r="Y33" s="14"/>
      <c r="Z33" s="14"/>
      <c r="AA33" s="14"/>
    </row>
    <row r="34" spans="2:27" ht="20.25">
      <c r="B34" s="13"/>
      <c r="C34" s="13"/>
      <c r="D34" s="13"/>
      <c r="E34" s="13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  <c r="V34" s="14"/>
      <c r="W34" s="14"/>
      <c r="X34" s="14"/>
      <c r="Y34" s="14"/>
      <c r="Z34" s="14"/>
      <c r="AA34" s="14"/>
    </row>
    <row r="35" spans="2:27" ht="20.25">
      <c r="B35" s="10"/>
      <c r="C35" s="10"/>
      <c r="D35" s="10"/>
      <c r="E35" s="10"/>
      <c r="F35" s="10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4"/>
      <c r="W35" s="14"/>
      <c r="X35" s="14"/>
      <c r="Y35" s="14"/>
      <c r="Z35" s="14"/>
      <c r="AA35" s="14"/>
    </row>
    <row r="36" spans="2:27" ht="20.25">
      <c r="B36" s="16"/>
      <c r="C36" s="13"/>
      <c r="D36" s="13"/>
      <c r="E36" s="13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5"/>
      <c r="V36" s="33"/>
      <c r="W36" s="33"/>
      <c r="X36" s="14"/>
      <c r="Y36" s="14"/>
      <c r="Z36" s="14"/>
      <c r="AA36" s="14"/>
    </row>
    <row r="37" spans="2:27" ht="17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29"/>
      <c r="W37" s="29"/>
      <c r="X37" s="4"/>
      <c r="Y37" s="4"/>
      <c r="Z37" s="4"/>
      <c r="AA37" s="4"/>
    </row>
    <row r="38" spans="2:27" ht="17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34"/>
      <c r="W38" s="34"/>
      <c r="X38" s="4"/>
      <c r="Y38" s="4"/>
      <c r="Z38" s="4"/>
      <c r="AA38" s="4"/>
    </row>
    <row r="41" spans="2:27" ht="17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7"/>
      <c r="U41" s="17"/>
      <c r="V41" s="7"/>
      <c r="W41" s="7"/>
      <c r="X41" s="7"/>
      <c r="Y41" s="4"/>
      <c r="Z41" s="4"/>
      <c r="AA41" s="4"/>
    </row>
    <row r="42" spans="2:27" ht="17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7"/>
      <c r="U42" s="17"/>
      <c r="V42" s="7"/>
      <c r="W42" s="7"/>
      <c r="X42" s="7"/>
      <c r="Y42" s="4"/>
      <c r="Z42" s="4"/>
      <c r="AA42" s="4"/>
    </row>
    <row r="43" spans="2:27" ht="17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"/>
      <c r="U43" s="17"/>
      <c r="V43" s="7"/>
      <c r="W43" s="7"/>
      <c r="X43" s="7"/>
      <c r="Y43" s="4"/>
      <c r="Z43" s="4"/>
      <c r="AA43" s="4"/>
    </row>
    <row r="44" spans="2:27" ht="17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7"/>
      <c r="U44" s="17"/>
      <c r="V44" s="7"/>
      <c r="W44" s="7"/>
      <c r="X44" s="7"/>
      <c r="Y44" s="4"/>
      <c r="Z44" s="4"/>
      <c r="AA44" s="4"/>
    </row>
    <row r="45" spans="2:27" ht="17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7"/>
      <c r="U45" s="17"/>
      <c r="V45" s="35"/>
      <c r="W45" s="35"/>
      <c r="X45" s="7"/>
      <c r="Y45" s="4"/>
      <c r="Z45" s="4"/>
      <c r="AA45" s="4"/>
    </row>
    <row r="46" spans="2:27" ht="17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7"/>
      <c r="U46" s="17"/>
      <c r="V46" s="35"/>
      <c r="W46" s="35"/>
      <c r="X46" s="7"/>
      <c r="Y46" s="4"/>
      <c r="Z46" s="4"/>
      <c r="AA46" s="4"/>
    </row>
    <row r="47" spans="2:27" ht="17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7"/>
      <c r="U47" s="17"/>
      <c r="V47" s="35"/>
      <c r="W47" s="35"/>
      <c r="X47" s="7"/>
      <c r="Y47" s="4"/>
      <c r="Z47" s="4"/>
      <c r="AA47" s="4"/>
    </row>
    <row r="48" spans="2:27" ht="17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7"/>
      <c r="U48" s="17"/>
      <c r="V48" s="35"/>
      <c r="W48" s="35"/>
      <c r="X48" s="7"/>
      <c r="Y48" s="4"/>
      <c r="Z48" s="4"/>
      <c r="AA48" s="4"/>
    </row>
    <row r="49" spans="20:24" ht="17.25">
      <c r="T49" s="7"/>
      <c r="U49" s="17"/>
      <c r="V49" s="35"/>
      <c r="W49" s="35"/>
      <c r="X49" s="7"/>
    </row>
    <row r="50" spans="20:24" ht="17.25">
      <c r="T50" s="7"/>
      <c r="U50" s="17"/>
      <c r="V50" s="35"/>
      <c r="W50" s="35"/>
      <c r="X50" s="7"/>
    </row>
    <row r="51" spans="20:24" ht="17.25">
      <c r="T51" s="7"/>
      <c r="U51" s="17"/>
      <c r="V51" s="35"/>
      <c r="W51" s="35"/>
      <c r="X51" s="7"/>
    </row>
    <row r="52" spans="20:24" ht="17.25">
      <c r="T52" s="7"/>
      <c r="U52" s="17"/>
      <c r="V52" s="35"/>
      <c r="W52" s="35"/>
      <c r="X52" s="7"/>
    </row>
    <row r="53" spans="20:24" ht="17.25">
      <c r="T53" s="7"/>
      <c r="U53" s="17"/>
      <c r="V53" s="36"/>
      <c r="W53" s="36"/>
      <c r="X53" s="7"/>
    </row>
    <row r="54" spans="20:24" ht="17.25">
      <c r="T54" s="7"/>
      <c r="U54" s="17"/>
      <c r="V54" s="7"/>
      <c r="W54" s="7"/>
      <c r="X54" s="7"/>
    </row>
  </sheetData>
  <sheetProtection/>
  <mergeCells count="34">
    <mergeCell ref="T1:Y1"/>
    <mergeCell ref="A2:Y2"/>
    <mergeCell ref="A3:Y3"/>
    <mergeCell ref="A4:Y4"/>
    <mergeCell ref="D6:D8"/>
    <mergeCell ref="A6:A7"/>
    <mergeCell ref="B6:B7"/>
    <mergeCell ref="F6:F8"/>
    <mergeCell ref="E6:E8"/>
    <mergeCell ref="C6:C8"/>
    <mergeCell ref="J7:J8"/>
    <mergeCell ref="G7:G8"/>
    <mergeCell ref="T6:T8"/>
    <mergeCell ref="J6:L6"/>
    <mergeCell ref="I6:I8"/>
    <mergeCell ref="H7:H8"/>
    <mergeCell ref="M6:M8"/>
    <mergeCell ref="L7:L8"/>
    <mergeCell ref="G6:H6"/>
    <mergeCell ref="N7:N8"/>
    <mergeCell ref="AA6:AA8"/>
    <mergeCell ref="V6:V8"/>
    <mergeCell ref="U6:U8"/>
    <mergeCell ref="Z6:Z8"/>
    <mergeCell ref="X6:X8"/>
    <mergeCell ref="Y6:Y8"/>
    <mergeCell ref="K7:K8"/>
    <mergeCell ref="O7:O8"/>
    <mergeCell ref="P6:P8"/>
    <mergeCell ref="S7:S8"/>
    <mergeCell ref="R7:R8"/>
    <mergeCell ref="Q7:Q8"/>
    <mergeCell ref="Q6:S6"/>
    <mergeCell ref="N6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9">
      <selection activeCell="G14" sqref="G14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s="82" customFormat="1" ht="45" customHeight="1">
      <c r="T1" s="246"/>
      <c r="U1" s="246"/>
      <c r="V1" s="246"/>
      <c r="W1" s="246"/>
      <c r="X1" s="246"/>
      <c r="Y1" s="246"/>
      <c r="Z1" s="142"/>
      <c r="AA1" s="142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153" customFormat="1" ht="26.25" customHeight="1">
      <c r="A4" s="283" t="s">
        <v>269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150"/>
      <c r="AA4" s="151" t="s">
        <v>28</v>
      </c>
      <c r="AB4" s="152"/>
    </row>
    <row r="5" spans="2:28" s="154" customFormat="1" ht="18" thickBot="1">
      <c r="B5" s="155" t="s">
        <v>29</v>
      </c>
      <c r="C5" s="156"/>
      <c r="D5" s="154" t="s">
        <v>250</v>
      </c>
      <c r="U5" s="157"/>
      <c r="AA5" s="158" t="s">
        <v>31</v>
      </c>
      <c r="AB5" s="159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160" t="s">
        <v>60</v>
      </c>
      <c r="B10" s="161" t="s">
        <v>270</v>
      </c>
      <c r="C10" s="162">
        <v>100</v>
      </c>
      <c r="D10" s="163">
        <v>181256.7</v>
      </c>
      <c r="E10" s="163">
        <v>44162</v>
      </c>
      <c r="F10" s="163">
        <v>4965</v>
      </c>
      <c r="G10" s="163">
        <v>7276</v>
      </c>
      <c r="H10" s="163">
        <v>98651.4</v>
      </c>
      <c r="I10" s="163">
        <v>40270</v>
      </c>
      <c r="J10" s="163">
        <v>38915.4</v>
      </c>
      <c r="K10" s="163">
        <v>0</v>
      </c>
      <c r="L10" s="163">
        <v>106339.1</v>
      </c>
      <c r="M10" s="163">
        <v>0</v>
      </c>
      <c r="N10" s="163">
        <v>15453.1</v>
      </c>
      <c r="O10" s="163">
        <v>0</v>
      </c>
      <c r="P10" s="163">
        <v>20428.9</v>
      </c>
      <c r="Q10" s="163">
        <v>4965</v>
      </c>
      <c r="R10" s="163">
        <v>2333.9</v>
      </c>
      <c r="S10" s="163">
        <v>0</v>
      </c>
      <c r="T10" s="163">
        <v>225418.7</v>
      </c>
      <c r="U10" s="163">
        <v>232985</v>
      </c>
      <c r="V10" s="101">
        <v>17357.9</v>
      </c>
      <c r="W10" s="188">
        <v>260</v>
      </c>
      <c r="X10" s="101">
        <v>232985</v>
      </c>
      <c r="Y10" s="101">
        <v>231945</v>
      </c>
      <c r="Z10" s="101">
        <v>215627.09999999998</v>
      </c>
      <c r="AA10" s="101">
        <v>215466.89999999997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160" t="s">
        <v>62</v>
      </c>
      <c r="B11" s="161" t="s">
        <v>271</v>
      </c>
      <c r="C11" s="162">
        <v>100</v>
      </c>
      <c r="D11" s="163">
        <v>1304471</v>
      </c>
      <c r="E11" s="163">
        <v>1304471</v>
      </c>
      <c r="F11" s="163">
        <v>7450</v>
      </c>
      <c r="G11" s="163">
        <v>3540</v>
      </c>
      <c r="H11" s="163">
        <v>379.2</v>
      </c>
      <c r="I11" s="163">
        <v>78150</v>
      </c>
      <c r="J11" s="163">
        <v>49720</v>
      </c>
      <c r="K11" s="163">
        <v>34430</v>
      </c>
      <c r="L11" s="163">
        <v>0</v>
      </c>
      <c r="M11" s="163">
        <v>1223213</v>
      </c>
      <c r="N11" s="163">
        <v>0</v>
      </c>
      <c r="O11" s="163">
        <v>0</v>
      </c>
      <c r="P11" s="163">
        <v>10937.2</v>
      </c>
      <c r="Q11" s="163">
        <v>10937.2</v>
      </c>
      <c r="R11" s="163">
        <v>0</v>
      </c>
      <c r="S11" s="163">
        <v>0</v>
      </c>
      <c r="T11" s="163">
        <v>1310300.2</v>
      </c>
      <c r="U11" s="163">
        <v>146952.3</v>
      </c>
      <c r="V11" s="101">
        <v>873</v>
      </c>
      <c r="W11" s="188">
        <v>152</v>
      </c>
      <c r="X11" s="101">
        <v>146952.30000000002</v>
      </c>
      <c r="Y11" s="101">
        <v>146952.30000000002</v>
      </c>
      <c r="Z11" s="101">
        <v>145861.1</v>
      </c>
      <c r="AA11" s="101">
        <v>145861.1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160" t="s">
        <v>64</v>
      </c>
      <c r="B12" s="166" t="s">
        <v>272</v>
      </c>
      <c r="C12" s="162">
        <v>100</v>
      </c>
      <c r="D12" s="163">
        <v>25890.4</v>
      </c>
      <c r="E12" s="163">
        <v>25131.6</v>
      </c>
      <c r="F12" s="163">
        <v>79064.1</v>
      </c>
      <c r="G12" s="163">
        <v>28373.7</v>
      </c>
      <c r="H12" s="163">
        <v>4992</v>
      </c>
      <c r="I12" s="163">
        <v>39021.8</v>
      </c>
      <c r="J12" s="163">
        <v>38990</v>
      </c>
      <c r="K12" s="163">
        <v>10052.3</v>
      </c>
      <c r="L12" s="163">
        <v>-34469.3</v>
      </c>
      <c r="M12" s="163">
        <v>15558.6</v>
      </c>
      <c r="N12" s="163">
        <v>0</v>
      </c>
      <c r="O12" s="163">
        <v>15558.6</v>
      </c>
      <c r="P12" s="163">
        <v>50374.1</v>
      </c>
      <c r="Q12" s="163">
        <v>1069.1</v>
      </c>
      <c r="R12" s="163">
        <v>4532.4</v>
      </c>
      <c r="S12" s="163">
        <v>15280.1</v>
      </c>
      <c r="T12" s="163">
        <v>104954.4</v>
      </c>
      <c r="U12" s="163">
        <v>162691.6</v>
      </c>
      <c r="V12" s="101">
        <v>10052.3</v>
      </c>
      <c r="W12" s="188">
        <v>191</v>
      </c>
      <c r="X12" s="101">
        <v>176397.8</v>
      </c>
      <c r="Y12" s="101">
        <v>162691.6</v>
      </c>
      <c r="Z12" s="101">
        <v>166345.5</v>
      </c>
      <c r="AA12" s="101">
        <v>153424.6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160" t="s">
        <v>66</v>
      </c>
      <c r="B13" s="161" t="s">
        <v>273</v>
      </c>
      <c r="C13" s="162">
        <v>100</v>
      </c>
      <c r="D13" s="163">
        <v>43641.5</v>
      </c>
      <c r="E13" s="163">
        <v>43408.5</v>
      </c>
      <c r="F13" s="163">
        <v>1768.7</v>
      </c>
      <c r="G13" s="163">
        <v>285.9</v>
      </c>
      <c r="H13" s="163">
        <v>444.4</v>
      </c>
      <c r="I13" s="163">
        <v>2350.3</v>
      </c>
      <c r="J13" s="163">
        <v>11180</v>
      </c>
      <c r="K13" s="163">
        <v>-2240.7</v>
      </c>
      <c r="L13" s="163">
        <v>0</v>
      </c>
      <c r="M13" s="163">
        <v>3500</v>
      </c>
      <c r="N13" s="163">
        <v>3500</v>
      </c>
      <c r="O13" s="163">
        <v>0</v>
      </c>
      <c r="P13" s="163">
        <v>42559.9</v>
      </c>
      <c r="Q13" s="163">
        <v>14045.9</v>
      </c>
      <c r="R13" s="163">
        <v>0</v>
      </c>
      <c r="S13" s="163">
        <v>25514</v>
      </c>
      <c r="T13" s="163">
        <v>45410.2</v>
      </c>
      <c r="U13" s="163">
        <v>83569.9</v>
      </c>
      <c r="V13" s="101">
        <v>0</v>
      </c>
      <c r="W13" s="188">
        <v>104</v>
      </c>
      <c r="X13" s="101">
        <v>83569.9</v>
      </c>
      <c r="Y13" s="101">
        <v>83569.9</v>
      </c>
      <c r="Z13" s="101">
        <v>66486.3</v>
      </c>
      <c r="AA13" s="101">
        <v>66486.3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160" t="s">
        <v>68</v>
      </c>
      <c r="B14" s="161" t="s">
        <v>73</v>
      </c>
      <c r="C14" s="162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01">
        <v>0</v>
      </c>
      <c r="W14" s="164"/>
      <c r="X14" s="101">
        <v>0</v>
      </c>
      <c r="Y14" s="101">
        <v>0</v>
      </c>
      <c r="Z14" s="101">
        <v>0</v>
      </c>
      <c r="AA14" s="101">
        <v>0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160" t="s">
        <v>70</v>
      </c>
      <c r="B15" s="161" t="s">
        <v>73</v>
      </c>
      <c r="C15" s="162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01">
        <v>0</v>
      </c>
      <c r="W15" s="164"/>
      <c r="X15" s="101">
        <v>0</v>
      </c>
      <c r="Y15" s="101">
        <v>0</v>
      </c>
      <c r="Z15" s="101">
        <v>0</v>
      </c>
      <c r="AA15" s="101">
        <v>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160" t="s">
        <v>72</v>
      </c>
      <c r="B16" s="161" t="s">
        <v>73</v>
      </c>
      <c r="C16" s="162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01">
        <v>0</v>
      </c>
      <c r="W16" s="164"/>
      <c r="X16" s="101">
        <v>0</v>
      </c>
      <c r="Y16" s="101">
        <v>0</v>
      </c>
      <c r="Z16" s="101">
        <v>0</v>
      </c>
      <c r="AA16" s="101">
        <v>0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160" t="s">
        <v>74</v>
      </c>
      <c r="B17" s="161" t="s">
        <v>73</v>
      </c>
      <c r="C17" s="162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01">
        <v>0</v>
      </c>
      <c r="W17" s="164"/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160" t="s">
        <v>75</v>
      </c>
      <c r="B18" s="161" t="s">
        <v>73</v>
      </c>
      <c r="C18" s="162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01">
        <v>0</v>
      </c>
      <c r="W18" s="164"/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160" t="s">
        <v>76</v>
      </c>
      <c r="B19" s="161" t="s">
        <v>73</v>
      </c>
      <c r="C19" s="162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01">
        <v>0</v>
      </c>
      <c r="W19" s="164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65" t="s">
        <v>77</v>
      </c>
      <c r="B20" s="161" t="s">
        <v>73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3"/>
      <c r="V20" s="101">
        <v>0</v>
      </c>
      <c r="W20" s="164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65" t="s">
        <v>78</v>
      </c>
      <c r="B21" s="161" t="s">
        <v>73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3"/>
      <c r="V21" s="101">
        <v>0</v>
      </c>
      <c r="W21" s="164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65" t="s">
        <v>79</v>
      </c>
      <c r="B22" s="161" t="s">
        <v>73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3"/>
      <c r="V22" s="101">
        <v>0</v>
      </c>
      <c r="W22" s="164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65" t="s">
        <v>80</v>
      </c>
      <c r="B23" s="161" t="s">
        <v>73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3"/>
      <c r="V23" s="101">
        <v>0</v>
      </c>
      <c r="W23" s="164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65" t="s">
        <v>81</v>
      </c>
      <c r="B24" s="166" t="s">
        <v>73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3"/>
      <c r="V24" s="101">
        <v>0</v>
      </c>
      <c r="W24" s="164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65" t="s">
        <v>82</v>
      </c>
      <c r="B25" s="166" t="s">
        <v>73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3"/>
      <c r="V25" s="101">
        <v>0</v>
      </c>
      <c r="W25" s="164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65" t="s">
        <v>83</v>
      </c>
      <c r="B26" s="166" t="s">
        <v>73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3"/>
      <c r="V26" s="101">
        <v>0</v>
      </c>
      <c r="W26" s="164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65" t="s">
        <v>84</v>
      </c>
      <c r="B27" s="166" t="s">
        <v>73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3"/>
      <c r="V27" s="101">
        <v>0</v>
      </c>
      <c r="W27" s="164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65" t="s">
        <v>85</v>
      </c>
      <c r="B28" s="166" t="s">
        <v>73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3"/>
      <c r="V28" s="101">
        <v>0</v>
      </c>
      <c r="W28" s="164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65" t="s">
        <v>86</v>
      </c>
      <c r="B29" s="166" t="s">
        <v>73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3"/>
      <c r="V29" s="101">
        <v>0</v>
      </c>
      <c r="W29" s="164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67" t="s">
        <v>87</v>
      </c>
      <c r="B30" s="168" t="s">
        <v>73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V30" s="101">
        <v>0</v>
      </c>
      <c r="W30" s="169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17">
        <v>1555259.5999999999</v>
      </c>
      <c r="E31" s="117">
        <v>1417173.1</v>
      </c>
      <c r="F31" s="117">
        <v>93247.8</v>
      </c>
      <c r="G31" s="117">
        <v>39475.6</v>
      </c>
      <c r="H31" s="117">
        <v>104466.99999999999</v>
      </c>
      <c r="I31" s="117">
        <v>159792.09999999998</v>
      </c>
      <c r="J31" s="117">
        <v>138805.4</v>
      </c>
      <c r="K31" s="117">
        <v>42241.600000000006</v>
      </c>
      <c r="L31" s="117">
        <v>71869.8</v>
      </c>
      <c r="M31" s="117">
        <v>1242271.6</v>
      </c>
      <c r="N31" s="117">
        <v>18953.1</v>
      </c>
      <c r="O31" s="117">
        <v>15558.6</v>
      </c>
      <c r="P31" s="117">
        <v>124300.1</v>
      </c>
      <c r="Q31" s="117">
        <v>31017.199999999997</v>
      </c>
      <c r="R31" s="117">
        <v>6866.299999999999</v>
      </c>
      <c r="S31" s="117">
        <v>40794.1</v>
      </c>
      <c r="T31" s="117">
        <v>1686083.4999999998</v>
      </c>
      <c r="U31" s="118">
        <v>626198.8</v>
      </c>
      <c r="V31" s="119">
        <v>28283.2</v>
      </c>
      <c r="W31" s="117">
        <v>707</v>
      </c>
      <c r="X31" s="119">
        <v>639905.0000000001</v>
      </c>
      <c r="Y31" s="119">
        <v>625158.8</v>
      </c>
      <c r="Z31" s="119">
        <v>594320</v>
      </c>
      <c r="AA31" s="120">
        <v>581238.9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 sheet="1" objects="1" scenarios="1"/>
  <mergeCells count="35">
    <mergeCell ref="Z6:Z8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Q7:Q8"/>
    <mergeCell ref="R7:R8"/>
    <mergeCell ref="O7:O8"/>
    <mergeCell ref="Q6:S6"/>
    <mergeCell ref="J6:L6"/>
    <mergeCell ref="P6:P8"/>
    <mergeCell ref="G6:H6"/>
    <mergeCell ref="I6:I8"/>
    <mergeCell ref="AA6:AA8"/>
    <mergeCell ref="G7:G8"/>
    <mergeCell ref="H7:H8"/>
    <mergeCell ref="J7:J8"/>
    <mergeCell ref="K7:K8"/>
    <mergeCell ref="L7:L8"/>
    <mergeCell ref="N7:N8"/>
    <mergeCell ref="Y6:Y8"/>
    <mergeCell ref="T6:T8"/>
    <mergeCell ref="U6:U8"/>
    <mergeCell ref="V6:V8"/>
    <mergeCell ref="W6:W8"/>
    <mergeCell ref="X6:X8"/>
    <mergeCell ref="M6:M8"/>
    <mergeCell ref="N6:O6"/>
    <mergeCell ref="S7:S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1">
      <selection activeCell="B13" sqref="B13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ht="45" customHeight="1">
      <c r="T1" s="225"/>
      <c r="U1" s="225"/>
      <c r="V1" s="225"/>
      <c r="W1" s="225"/>
      <c r="X1" s="225"/>
      <c r="Y1" s="225"/>
      <c r="Z1" s="74"/>
      <c r="AA1" s="74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147" customFormat="1" ht="26.25" customHeight="1">
      <c r="A4" s="228" t="s">
        <v>143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144"/>
      <c r="AA4" s="145" t="s">
        <v>28</v>
      </c>
      <c r="AB4" s="146"/>
    </row>
    <row r="5" spans="1:28" ht="18" thickBot="1">
      <c r="A5" s="82"/>
      <c r="B5" s="83" t="s">
        <v>29</v>
      </c>
      <c r="C5" s="84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5"/>
      <c r="V5" s="82"/>
      <c r="W5" s="82"/>
      <c r="X5" s="82"/>
      <c r="Y5" s="82"/>
      <c r="AA5" s="148" t="s">
        <v>31</v>
      </c>
      <c r="AB5" s="76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4" t="s">
        <v>144</v>
      </c>
      <c r="C10" s="99">
        <v>100</v>
      </c>
      <c r="D10" s="105">
        <v>85612</v>
      </c>
      <c r="E10" s="105">
        <v>85612</v>
      </c>
      <c r="F10" s="105">
        <v>28938</v>
      </c>
      <c r="G10" s="105">
        <v>12500</v>
      </c>
      <c r="H10" s="105">
        <v>9238</v>
      </c>
      <c r="I10" s="105">
        <v>33121</v>
      </c>
      <c r="J10" s="105">
        <v>15300</v>
      </c>
      <c r="K10" s="105">
        <v>9677</v>
      </c>
      <c r="L10" s="105">
        <v>8144</v>
      </c>
      <c r="M10" s="105">
        <v>60374</v>
      </c>
      <c r="N10" s="105">
        <v>0</v>
      </c>
      <c r="O10" s="105">
        <v>0</v>
      </c>
      <c r="P10" s="105">
        <v>21055</v>
      </c>
      <c r="Q10" s="105">
        <v>7850</v>
      </c>
      <c r="R10" s="105">
        <v>0</v>
      </c>
      <c r="S10" s="105">
        <v>0</v>
      </c>
      <c r="T10" s="105">
        <v>114550</v>
      </c>
      <c r="U10" s="105">
        <v>76892</v>
      </c>
      <c r="V10" s="101" t="s">
        <v>145</v>
      </c>
      <c r="W10" s="105">
        <v>65</v>
      </c>
      <c r="X10" s="101">
        <v>76892</v>
      </c>
      <c r="Y10" s="101">
        <v>76892</v>
      </c>
      <c r="Z10" s="101">
        <v>76300</v>
      </c>
      <c r="AA10" s="101">
        <v>76300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108" t="s">
        <v>146</v>
      </c>
      <c r="C11" s="99">
        <v>100</v>
      </c>
      <c r="D11" s="105">
        <v>44102</v>
      </c>
      <c r="E11" s="105">
        <v>44102</v>
      </c>
      <c r="F11" s="105">
        <v>5130</v>
      </c>
      <c r="G11" s="105">
        <v>0</v>
      </c>
      <c r="H11" s="105">
        <v>2900</v>
      </c>
      <c r="I11" s="105">
        <v>49232</v>
      </c>
      <c r="J11" s="105">
        <v>46332</v>
      </c>
      <c r="K11" s="105">
        <v>2900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49232</v>
      </c>
      <c r="U11" s="105">
        <v>68481.6</v>
      </c>
      <c r="V11" s="101">
        <v>2320</v>
      </c>
      <c r="W11" s="137">
        <v>60</v>
      </c>
      <c r="X11" s="101">
        <v>68481.6</v>
      </c>
      <c r="Y11" s="101">
        <v>68481.6</v>
      </c>
      <c r="Z11" s="101">
        <v>65581.6</v>
      </c>
      <c r="AA11" s="101">
        <v>65581.6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147</v>
      </c>
      <c r="C12" s="99">
        <v>100</v>
      </c>
      <c r="D12" s="105">
        <v>144320</v>
      </c>
      <c r="E12" s="105">
        <v>144320</v>
      </c>
      <c r="F12" s="105">
        <v>46383</v>
      </c>
      <c r="G12" s="105">
        <v>33011.5</v>
      </c>
      <c r="H12" s="105">
        <v>336.7</v>
      </c>
      <c r="I12" s="105">
        <v>54645.1</v>
      </c>
      <c r="J12" s="105">
        <v>18680</v>
      </c>
      <c r="K12" s="105">
        <v>5611.1</v>
      </c>
      <c r="L12" s="105">
        <v>0</v>
      </c>
      <c r="M12" s="105">
        <v>103225</v>
      </c>
      <c r="N12" s="105">
        <v>0</v>
      </c>
      <c r="O12" s="105">
        <v>103225</v>
      </c>
      <c r="P12" s="105">
        <v>32832.9</v>
      </c>
      <c r="Q12" s="105">
        <v>8516.4</v>
      </c>
      <c r="R12" s="105">
        <v>6648.8</v>
      </c>
      <c r="S12" s="105">
        <v>17047.2</v>
      </c>
      <c r="T12" s="105">
        <v>190703</v>
      </c>
      <c r="U12" s="105">
        <v>191247.8</v>
      </c>
      <c r="V12" s="101">
        <v>1309.1</v>
      </c>
      <c r="W12" s="133">
        <v>200</v>
      </c>
      <c r="X12" s="101">
        <v>191247.80000000002</v>
      </c>
      <c r="Y12" s="101">
        <v>191097.80000000002</v>
      </c>
      <c r="Z12" s="101">
        <v>189611.39999999997</v>
      </c>
      <c r="AA12" s="101">
        <v>189611.39999999997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8" t="s">
        <v>148</v>
      </c>
      <c r="C13" s="99">
        <v>100</v>
      </c>
      <c r="D13" s="105">
        <v>282494</v>
      </c>
      <c r="E13" s="105">
        <v>277627</v>
      </c>
      <c r="F13" s="105">
        <v>60300</v>
      </c>
      <c r="G13" s="105">
        <v>6295</v>
      </c>
      <c r="H13" s="105">
        <v>486</v>
      </c>
      <c r="I13" s="105">
        <v>76667</v>
      </c>
      <c r="J13" s="105">
        <v>60262</v>
      </c>
      <c r="K13" s="105">
        <v>16405</v>
      </c>
      <c r="L13" s="105">
        <v>0</v>
      </c>
      <c r="M13" s="105">
        <v>228797</v>
      </c>
      <c r="N13" s="105">
        <v>0</v>
      </c>
      <c r="O13" s="105">
        <v>228797</v>
      </c>
      <c r="P13" s="105">
        <v>37330</v>
      </c>
      <c r="Q13" s="105">
        <v>9341</v>
      </c>
      <c r="R13" s="105">
        <v>6539</v>
      </c>
      <c r="S13" s="105">
        <v>21450</v>
      </c>
      <c r="T13" s="105">
        <v>342794</v>
      </c>
      <c r="U13" s="105">
        <v>192867</v>
      </c>
      <c r="V13" s="101">
        <v>112</v>
      </c>
      <c r="W13" s="133">
        <v>245</v>
      </c>
      <c r="X13" s="101">
        <v>192867</v>
      </c>
      <c r="Y13" s="101">
        <v>170447</v>
      </c>
      <c r="Z13" s="101">
        <v>192727</v>
      </c>
      <c r="AA13" s="101">
        <v>192727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149</v>
      </c>
      <c r="C14" s="99">
        <v>100</v>
      </c>
      <c r="D14" s="105">
        <v>449323</v>
      </c>
      <c r="E14" s="105">
        <v>431978</v>
      </c>
      <c r="F14" s="105">
        <v>77990</v>
      </c>
      <c r="G14" s="105">
        <v>0</v>
      </c>
      <c r="H14" s="105">
        <v>43</v>
      </c>
      <c r="I14" s="105">
        <v>379139</v>
      </c>
      <c r="J14" s="105">
        <v>335700</v>
      </c>
      <c r="K14" s="105">
        <v>37637</v>
      </c>
      <c r="L14" s="105">
        <v>5802</v>
      </c>
      <c r="M14" s="105">
        <v>50000</v>
      </c>
      <c r="N14" s="105">
        <v>50000</v>
      </c>
      <c r="O14" s="105">
        <v>0</v>
      </c>
      <c r="P14" s="105">
        <v>98174</v>
      </c>
      <c r="Q14" s="105">
        <v>0</v>
      </c>
      <c r="R14" s="105">
        <v>12485</v>
      </c>
      <c r="S14" s="105">
        <v>57949</v>
      </c>
      <c r="T14" s="105">
        <v>527313</v>
      </c>
      <c r="U14" s="105">
        <v>368212</v>
      </c>
      <c r="V14" s="101">
        <v>15249</v>
      </c>
      <c r="W14" s="133">
        <v>467</v>
      </c>
      <c r="X14" s="101">
        <v>392522</v>
      </c>
      <c r="Y14" s="101">
        <v>368212</v>
      </c>
      <c r="Z14" s="101">
        <v>373461</v>
      </c>
      <c r="AA14" s="101">
        <v>350901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150</v>
      </c>
      <c r="C15" s="99">
        <v>100</v>
      </c>
      <c r="D15" s="105">
        <v>12210.7</v>
      </c>
      <c r="E15" s="105">
        <v>12210.7</v>
      </c>
      <c r="F15" s="105">
        <v>2203.1</v>
      </c>
      <c r="G15" s="105">
        <v>1557.6</v>
      </c>
      <c r="H15" s="105">
        <v>157.5</v>
      </c>
      <c r="I15" s="105">
        <v>12532</v>
      </c>
      <c r="J15" s="105">
        <v>12495</v>
      </c>
      <c r="K15" s="105">
        <v>37</v>
      </c>
      <c r="L15" s="105">
        <v>0</v>
      </c>
      <c r="M15" s="105">
        <v>0</v>
      </c>
      <c r="N15" s="105">
        <v>0</v>
      </c>
      <c r="O15" s="105">
        <v>0</v>
      </c>
      <c r="P15" s="105">
        <v>1881.8</v>
      </c>
      <c r="Q15" s="105">
        <v>667.9</v>
      </c>
      <c r="R15" s="105">
        <v>300.7</v>
      </c>
      <c r="S15" s="105">
        <v>897.9</v>
      </c>
      <c r="T15" s="105">
        <v>14413.8</v>
      </c>
      <c r="U15" s="105">
        <v>10394.6</v>
      </c>
      <c r="V15" s="101">
        <v>15</v>
      </c>
      <c r="W15" s="133">
        <v>10</v>
      </c>
      <c r="X15" s="101">
        <v>10394.599999999999</v>
      </c>
      <c r="Y15" s="101">
        <v>9031.8</v>
      </c>
      <c r="Z15" s="101">
        <v>10375.8</v>
      </c>
      <c r="AA15" s="101">
        <v>10375.8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151</v>
      </c>
      <c r="C16" s="99">
        <v>100</v>
      </c>
      <c r="D16" s="105">
        <v>327736.4</v>
      </c>
      <c r="E16" s="105">
        <v>303405</v>
      </c>
      <c r="F16" s="105">
        <v>128567.9</v>
      </c>
      <c r="G16" s="105">
        <v>68274.4</v>
      </c>
      <c r="H16" s="105">
        <v>2062</v>
      </c>
      <c r="I16" s="105">
        <v>145132.8</v>
      </c>
      <c r="J16" s="105">
        <v>149242</v>
      </c>
      <c r="K16" s="105">
        <v>-34154.7</v>
      </c>
      <c r="L16" s="105">
        <v>4272</v>
      </c>
      <c r="M16" s="105">
        <v>122243.1</v>
      </c>
      <c r="N16" s="105">
        <v>67020.1</v>
      </c>
      <c r="O16" s="105">
        <v>55223</v>
      </c>
      <c r="P16" s="105">
        <v>188928.4</v>
      </c>
      <c r="Q16" s="105">
        <v>57720</v>
      </c>
      <c r="R16" s="105">
        <v>12771.1</v>
      </c>
      <c r="S16" s="105">
        <v>53299.5</v>
      </c>
      <c r="T16" s="105">
        <v>456304.3</v>
      </c>
      <c r="U16" s="105">
        <v>291710.5</v>
      </c>
      <c r="V16" s="101">
        <v>-22054.9</v>
      </c>
      <c r="W16" s="133">
        <v>333</v>
      </c>
      <c r="X16" s="101">
        <v>412329.2</v>
      </c>
      <c r="Y16" s="101">
        <v>291710.5</v>
      </c>
      <c r="Z16" s="101">
        <v>434384.1</v>
      </c>
      <c r="AA16" s="101">
        <v>315575.5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73</v>
      </c>
      <c r="C17" s="99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1">
        <v>0</v>
      </c>
      <c r="W17" s="133"/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73</v>
      </c>
      <c r="C18" s="99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1">
        <v>0</v>
      </c>
      <c r="W18" s="133"/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1">
        <v>0</v>
      </c>
      <c r="W19" s="133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5"/>
      <c r="V20" s="101">
        <v>0</v>
      </c>
      <c r="W20" s="133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1">
        <v>0</v>
      </c>
      <c r="W21" s="133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v>0</v>
      </c>
      <c r="W22" s="133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v>0</v>
      </c>
      <c r="W23" s="133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v>0</v>
      </c>
      <c r="W24" s="133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v>0</v>
      </c>
      <c r="W25" s="133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v>0</v>
      </c>
      <c r="W26" s="133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v>0</v>
      </c>
      <c r="W27" s="133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v>0</v>
      </c>
      <c r="W28" s="133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v>0</v>
      </c>
      <c r="W29" s="136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v>0</v>
      </c>
      <c r="W30" s="143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17">
        <v>1345798.1</v>
      </c>
      <c r="E31" s="117">
        <v>1299254.7</v>
      </c>
      <c r="F31" s="117">
        <v>349512</v>
      </c>
      <c r="G31" s="117">
        <v>121638.5</v>
      </c>
      <c r="H31" s="117">
        <v>15223.2</v>
      </c>
      <c r="I31" s="117">
        <v>750468.8999999999</v>
      </c>
      <c r="J31" s="117">
        <v>638011</v>
      </c>
      <c r="K31" s="117">
        <v>38112.40000000001</v>
      </c>
      <c r="L31" s="117">
        <v>18218</v>
      </c>
      <c r="M31" s="117">
        <v>564639.1</v>
      </c>
      <c r="N31" s="117">
        <v>117020.1</v>
      </c>
      <c r="O31" s="117">
        <v>387245</v>
      </c>
      <c r="P31" s="117">
        <v>380202.1</v>
      </c>
      <c r="Q31" s="117">
        <v>84095.3</v>
      </c>
      <c r="R31" s="117">
        <v>38744.6</v>
      </c>
      <c r="S31" s="117">
        <v>150643.59999999998</v>
      </c>
      <c r="T31" s="117">
        <v>1695310.1</v>
      </c>
      <c r="U31" s="118">
        <v>1199805.5</v>
      </c>
      <c r="V31" s="119">
        <v>-3049.800000000003</v>
      </c>
      <c r="W31" s="149">
        <v>1380</v>
      </c>
      <c r="X31" s="119">
        <v>1344734.2</v>
      </c>
      <c r="Y31" s="119">
        <v>1175872.7000000002</v>
      </c>
      <c r="Z31" s="119">
        <v>1342440.9</v>
      </c>
      <c r="AA31" s="120">
        <v>1201072.3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/>
  <mergeCells count="35"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AA6:AA8"/>
    <mergeCell ref="G7:G8"/>
    <mergeCell ref="H7:H8"/>
    <mergeCell ref="J7:J8"/>
    <mergeCell ref="K7:K8"/>
    <mergeCell ref="L7:L8"/>
    <mergeCell ref="Q6:S6"/>
    <mergeCell ref="T6:T8"/>
    <mergeCell ref="U6:U8"/>
    <mergeCell ref="Q7:Q8"/>
    <mergeCell ref="R7:R8"/>
    <mergeCell ref="S7:S8"/>
    <mergeCell ref="J6:L6"/>
    <mergeCell ref="P6:P8"/>
    <mergeCell ref="Y6:Y8"/>
    <mergeCell ref="W6:W8"/>
    <mergeCell ref="Z6:Z8"/>
    <mergeCell ref="G6:H6"/>
    <mergeCell ref="X6:X8"/>
    <mergeCell ref="M6:M8"/>
    <mergeCell ref="I6:I8"/>
    <mergeCell ref="N7:N8"/>
    <mergeCell ref="O7:O8"/>
    <mergeCell ref="V6:V8"/>
    <mergeCell ref="N6:O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54"/>
  <sheetViews>
    <sheetView tabSelected="1" zoomScalePageLayoutView="0" workbookViewId="0" topLeftCell="A1">
      <selection activeCell="A3" sqref="A3:Y3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ht="45" customHeight="1">
      <c r="T1" s="225"/>
      <c r="U1" s="225"/>
      <c r="V1" s="225"/>
      <c r="W1" s="225"/>
      <c r="X1" s="225"/>
      <c r="Y1" s="225"/>
      <c r="Z1" s="74"/>
      <c r="AA1" s="74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153" customFormat="1" ht="26.25" customHeight="1">
      <c r="A4" s="283" t="s">
        <v>152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150"/>
      <c r="AA4" s="151" t="s">
        <v>28</v>
      </c>
      <c r="AB4" s="152"/>
    </row>
    <row r="5" spans="2:28" s="154" customFormat="1" ht="18" thickBot="1">
      <c r="B5" s="155" t="s">
        <v>29</v>
      </c>
      <c r="C5" s="156"/>
      <c r="D5" s="154" t="s">
        <v>153</v>
      </c>
      <c r="U5" s="157"/>
      <c r="AA5" s="158" t="s">
        <v>31</v>
      </c>
      <c r="AB5" s="159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160" t="s">
        <v>60</v>
      </c>
      <c r="B10" s="161" t="s">
        <v>154</v>
      </c>
      <c r="C10" s="162">
        <v>100</v>
      </c>
      <c r="D10" s="163">
        <v>1024530</v>
      </c>
      <c r="E10" s="163">
        <v>1021056</v>
      </c>
      <c r="F10" s="163">
        <v>82485</v>
      </c>
      <c r="G10" s="163">
        <v>26319</v>
      </c>
      <c r="H10" s="163">
        <v>30266</v>
      </c>
      <c r="I10" s="163">
        <v>193012</v>
      </c>
      <c r="J10" s="163">
        <v>160750</v>
      </c>
      <c r="K10" s="163">
        <v>-7899</v>
      </c>
      <c r="L10" s="163">
        <v>0</v>
      </c>
      <c r="M10" s="163">
        <v>884275</v>
      </c>
      <c r="N10" s="163">
        <v>0</v>
      </c>
      <c r="O10" s="163">
        <v>884275</v>
      </c>
      <c r="P10" s="163">
        <v>29728</v>
      </c>
      <c r="Q10" s="163">
        <v>8014</v>
      </c>
      <c r="R10" s="163">
        <v>21</v>
      </c>
      <c r="S10" s="163">
        <v>11977</v>
      </c>
      <c r="T10" s="163">
        <v>1107015</v>
      </c>
      <c r="U10" s="163">
        <v>189255</v>
      </c>
      <c r="V10" s="101">
        <v>5147</v>
      </c>
      <c r="W10" s="163">
        <v>183</v>
      </c>
      <c r="X10" s="101">
        <v>198406</v>
      </c>
      <c r="Y10" s="101">
        <v>189255</v>
      </c>
      <c r="Z10" s="101">
        <v>191973</v>
      </c>
      <c r="AA10" s="101">
        <v>185401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160" t="s">
        <v>62</v>
      </c>
      <c r="B11" s="161" t="s">
        <v>155</v>
      </c>
      <c r="C11" s="162">
        <v>100</v>
      </c>
      <c r="D11" s="163">
        <v>30859</v>
      </c>
      <c r="E11" s="163">
        <v>30859</v>
      </c>
      <c r="F11" s="163">
        <v>25566</v>
      </c>
      <c r="G11" s="163">
        <v>13114</v>
      </c>
      <c r="H11" s="163">
        <v>6343</v>
      </c>
      <c r="I11" s="163">
        <v>36052</v>
      </c>
      <c r="J11" s="163">
        <v>15835</v>
      </c>
      <c r="K11" s="163">
        <v>2735</v>
      </c>
      <c r="L11" s="163">
        <v>2795</v>
      </c>
      <c r="M11" s="163">
        <v>6339</v>
      </c>
      <c r="N11" s="163">
        <v>0</v>
      </c>
      <c r="O11" s="163">
        <v>6339</v>
      </c>
      <c r="P11" s="163">
        <v>14234</v>
      </c>
      <c r="Q11" s="163">
        <v>1108</v>
      </c>
      <c r="R11" s="163">
        <v>3192</v>
      </c>
      <c r="S11" s="163">
        <v>8565</v>
      </c>
      <c r="T11" s="163">
        <v>56625</v>
      </c>
      <c r="U11" s="163">
        <v>98017</v>
      </c>
      <c r="V11" s="101">
        <v>2064</v>
      </c>
      <c r="W11" s="163">
        <v>89</v>
      </c>
      <c r="X11" s="101">
        <v>98190</v>
      </c>
      <c r="Y11" s="101">
        <v>98017</v>
      </c>
      <c r="Z11" s="101">
        <v>95610</v>
      </c>
      <c r="AA11" s="101">
        <v>95610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160" t="s">
        <v>64</v>
      </c>
      <c r="B12" s="161" t="s">
        <v>156</v>
      </c>
      <c r="C12" s="162">
        <v>100</v>
      </c>
      <c r="D12" s="163">
        <v>39949</v>
      </c>
      <c r="E12" s="163">
        <v>39949</v>
      </c>
      <c r="F12" s="163">
        <v>157676</v>
      </c>
      <c r="G12" s="163">
        <v>50274</v>
      </c>
      <c r="H12" s="163">
        <v>8672</v>
      </c>
      <c r="I12" s="163">
        <v>174837</v>
      </c>
      <c r="J12" s="163">
        <v>134540</v>
      </c>
      <c r="K12" s="163">
        <v>-87</v>
      </c>
      <c r="L12" s="163">
        <v>0</v>
      </c>
      <c r="M12" s="163">
        <v>8098</v>
      </c>
      <c r="N12" s="163">
        <v>0</v>
      </c>
      <c r="O12" s="163">
        <v>8098</v>
      </c>
      <c r="P12" s="163">
        <v>14690</v>
      </c>
      <c r="Q12" s="163">
        <v>1425</v>
      </c>
      <c r="R12" s="163">
        <v>2558</v>
      </c>
      <c r="S12" s="163">
        <v>10708</v>
      </c>
      <c r="T12" s="163">
        <v>197625</v>
      </c>
      <c r="U12" s="163">
        <v>99754</v>
      </c>
      <c r="V12" s="101">
        <v>1493</v>
      </c>
      <c r="W12" s="163">
        <v>116</v>
      </c>
      <c r="X12" s="101">
        <v>108310</v>
      </c>
      <c r="Y12" s="101">
        <v>99754</v>
      </c>
      <c r="Z12" s="101">
        <v>106444</v>
      </c>
      <c r="AA12" s="101">
        <v>97888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160" t="s">
        <v>66</v>
      </c>
      <c r="B13" s="161" t="s">
        <v>157</v>
      </c>
      <c r="C13" s="162">
        <v>100</v>
      </c>
      <c r="D13" s="163">
        <v>259088</v>
      </c>
      <c r="E13" s="163">
        <v>259088</v>
      </c>
      <c r="F13" s="163">
        <v>82925</v>
      </c>
      <c r="G13" s="163">
        <v>49344</v>
      </c>
      <c r="H13" s="163">
        <v>8865</v>
      </c>
      <c r="I13" s="163">
        <v>277618</v>
      </c>
      <c r="J13" s="163">
        <v>239740</v>
      </c>
      <c r="K13" s="163">
        <v>17829</v>
      </c>
      <c r="L13" s="163">
        <v>0</v>
      </c>
      <c r="M13" s="163">
        <v>28390</v>
      </c>
      <c r="N13" s="163">
        <v>0</v>
      </c>
      <c r="O13" s="163">
        <v>16016</v>
      </c>
      <c r="P13" s="163">
        <v>36005</v>
      </c>
      <c r="Q13" s="163">
        <v>4103</v>
      </c>
      <c r="R13" s="163">
        <v>8300</v>
      </c>
      <c r="S13" s="163">
        <v>21357</v>
      </c>
      <c r="T13" s="163">
        <v>342013</v>
      </c>
      <c r="U13" s="163">
        <v>280142.7</v>
      </c>
      <c r="V13" s="101">
        <v>10144.8</v>
      </c>
      <c r="W13" s="163">
        <v>219</v>
      </c>
      <c r="X13" s="101">
        <v>281538.79999999993</v>
      </c>
      <c r="Y13" s="101">
        <v>280142.69999999995</v>
      </c>
      <c r="Z13" s="101">
        <v>268858</v>
      </c>
      <c r="AA13" s="101">
        <v>268858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160" t="s">
        <v>68</v>
      </c>
      <c r="B14" s="161" t="s">
        <v>158</v>
      </c>
      <c r="C14" s="162">
        <v>100</v>
      </c>
      <c r="D14" s="163">
        <v>49382</v>
      </c>
      <c r="E14" s="163">
        <v>49382</v>
      </c>
      <c r="F14" s="163">
        <v>17823.6</v>
      </c>
      <c r="G14" s="163">
        <v>9526.3</v>
      </c>
      <c r="H14" s="163">
        <v>8294.3</v>
      </c>
      <c r="I14" s="163">
        <v>63183.2</v>
      </c>
      <c r="J14" s="163">
        <v>34000</v>
      </c>
      <c r="K14" s="163">
        <v>16797</v>
      </c>
      <c r="L14" s="163">
        <v>12386.2</v>
      </c>
      <c r="M14" s="163">
        <v>2666.2</v>
      </c>
      <c r="N14" s="163">
        <v>0</v>
      </c>
      <c r="O14" s="163">
        <v>2666</v>
      </c>
      <c r="P14" s="163">
        <v>1356.2</v>
      </c>
      <c r="Q14" s="163">
        <v>1356.2</v>
      </c>
      <c r="R14" s="163">
        <v>0</v>
      </c>
      <c r="S14" s="163">
        <v>0</v>
      </c>
      <c r="T14" s="163">
        <v>67205.6</v>
      </c>
      <c r="U14" s="163">
        <v>66612.8</v>
      </c>
      <c r="V14" s="101">
        <v>1006.4</v>
      </c>
      <c r="W14" s="163">
        <v>67</v>
      </c>
      <c r="X14" s="101">
        <v>66612.8</v>
      </c>
      <c r="Y14" s="101">
        <v>66612.8</v>
      </c>
      <c r="Z14" s="101">
        <v>65354.4</v>
      </c>
      <c r="AA14" s="101">
        <v>65354.4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160" t="s">
        <v>70</v>
      </c>
      <c r="B15" s="161" t="s">
        <v>159</v>
      </c>
      <c r="C15" s="162">
        <v>100</v>
      </c>
      <c r="D15" s="163">
        <v>343810</v>
      </c>
      <c r="E15" s="163">
        <v>343720</v>
      </c>
      <c r="F15" s="163">
        <v>43058</v>
      </c>
      <c r="G15" s="163">
        <v>7687</v>
      </c>
      <c r="H15" s="163">
        <v>2093</v>
      </c>
      <c r="I15" s="163">
        <v>343796</v>
      </c>
      <c r="J15" s="163">
        <v>329490</v>
      </c>
      <c r="K15" s="163">
        <v>12712</v>
      </c>
      <c r="L15" s="163">
        <v>1594</v>
      </c>
      <c r="M15" s="163">
        <v>18442</v>
      </c>
      <c r="N15" s="163">
        <v>0</v>
      </c>
      <c r="O15" s="163">
        <v>18442</v>
      </c>
      <c r="P15" s="163">
        <v>24630</v>
      </c>
      <c r="Q15" s="163">
        <v>1730</v>
      </c>
      <c r="R15" s="163">
        <v>2594</v>
      </c>
      <c r="S15" s="163">
        <v>0</v>
      </c>
      <c r="T15" s="163">
        <v>386868</v>
      </c>
      <c r="U15" s="163">
        <v>222817</v>
      </c>
      <c r="V15" s="101">
        <v>6980</v>
      </c>
      <c r="W15" s="163">
        <v>233</v>
      </c>
      <c r="X15" s="101">
        <v>222817</v>
      </c>
      <c r="Y15" s="101">
        <v>206436</v>
      </c>
      <c r="Z15" s="101">
        <v>214092</v>
      </c>
      <c r="AA15" s="101">
        <v>198403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160" t="s">
        <v>72</v>
      </c>
      <c r="B16" s="161" t="s">
        <v>160</v>
      </c>
      <c r="C16" s="162">
        <v>100</v>
      </c>
      <c r="D16" s="163">
        <v>157136</v>
      </c>
      <c r="E16" s="163">
        <v>157136</v>
      </c>
      <c r="F16" s="163">
        <v>13491</v>
      </c>
      <c r="G16" s="163">
        <v>9454</v>
      </c>
      <c r="H16" s="163">
        <v>120</v>
      </c>
      <c r="I16" s="163">
        <v>145115</v>
      </c>
      <c r="J16" s="163">
        <v>81170</v>
      </c>
      <c r="K16" s="163">
        <v>-61014</v>
      </c>
      <c r="L16" s="163">
        <v>0</v>
      </c>
      <c r="M16" s="163">
        <v>0</v>
      </c>
      <c r="N16" s="163">
        <v>0</v>
      </c>
      <c r="O16" s="163">
        <v>0</v>
      </c>
      <c r="P16" s="163">
        <v>25512</v>
      </c>
      <c r="Q16" s="163">
        <v>2131</v>
      </c>
      <c r="R16" s="163">
        <v>2526</v>
      </c>
      <c r="S16" s="163">
        <v>8890</v>
      </c>
      <c r="T16" s="163">
        <v>170627</v>
      </c>
      <c r="U16" s="163">
        <v>53711</v>
      </c>
      <c r="V16" s="101">
        <v>0</v>
      </c>
      <c r="W16" s="163">
        <v>90</v>
      </c>
      <c r="X16" s="101">
        <v>53711.2</v>
      </c>
      <c r="Y16" s="101">
        <v>52372.1</v>
      </c>
      <c r="Z16" s="101">
        <v>63733.2</v>
      </c>
      <c r="AA16" s="101">
        <v>63733.2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160" t="s">
        <v>74</v>
      </c>
      <c r="B17" s="161" t="s">
        <v>161</v>
      </c>
      <c r="C17" s="162">
        <v>100</v>
      </c>
      <c r="D17" s="163">
        <v>24823</v>
      </c>
      <c r="E17" s="163">
        <v>24823</v>
      </c>
      <c r="F17" s="163">
        <v>23863</v>
      </c>
      <c r="G17" s="163">
        <v>13300</v>
      </c>
      <c r="H17" s="163">
        <v>2341</v>
      </c>
      <c r="I17" s="163">
        <v>35837</v>
      </c>
      <c r="J17" s="163">
        <v>22495</v>
      </c>
      <c r="K17" s="163">
        <v>9093</v>
      </c>
      <c r="L17" s="163">
        <v>4249</v>
      </c>
      <c r="M17" s="163">
        <v>2140</v>
      </c>
      <c r="N17" s="163">
        <v>0</v>
      </c>
      <c r="O17" s="163">
        <v>2140</v>
      </c>
      <c r="P17" s="163">
        <v>10709</v>
      </c>
      <c r="Q17" s="163">
        <v>723</v>
      </c>
      <c r="R17" s="163">
        <v>2364</v>
      </c>
      <c r="S17" s="163">
        <v>6074</v>
      </c>
      <c r="T17" s="163">
        <v>48686</v>
      </c>
      <c r="U17" s="163">
        <v>66872</v>
      </c>
      <c r="V17" s="101">
        <v>2782</v>
      </c>
      <c r="W17" s="163">
        <v>89</v>
      </c>
      <c r="X17" s="101">
        <v>66872</v>
      </c>
      <c r="Y17" s="101">
        <v>66872</v>
      </c>
      <c r="Z17" s="101">
        <v>63394</v>
      </c>
      <c r="AA17" s="101">
        <v>63394</v>
      </c>
      <c r="AB17" s="102"/>
      <c r="AC17" s="103"/>
      <c r="AD17" s="103"/>
      <c r="AE17" s="103"/>
      <c r="AF17" s="103"/>
      <c r="AG17" s="73"/>
    </row>
    <row r="18" spans="1:32" ht="57" customHeight="1">
      <c r="A18" s="160" t="s">
        <v>75</v>
      </c>
      <c r="B18" s="161" t="s">
        <v>73</v>
      </c>
      <c r="C18" s="162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01">
        <v>0</v>
      </c>
      <c r="W18" s="164"/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160" t="s">
        <v>76</v>
      </c>
      <c r="B19" s="161" t="s">
        <v>73</v>
      </c>
      <c r="C19" s="162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01">
        <v>0</v>
      </c>
      <c r="W19" s="164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65" t="s">
        <v>77</v>
      </c>
      <c r="B20" s="161" t="s">
        <v>73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3"/>
      <c r="V20" s="101">
        <v>0</v>
      </c>
      <c r="W20" s="164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65" t="s">
        <v>78</v>
      </c>
      <c r="B21" s="161" t="s">
        <v>73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3"/>
      <c r="V21" s="101">
        <v>0</v>
      </c>
      <c r="W21" s="164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65" t="s">
        <v>79</v>
      </c>
      <c r="B22" s="161" t="s">
        <v>73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3"/>
      <c r="V22" s="101">
        <v>0</v>
      </c>
      <c r="W22" s="164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65" t="s">
        <v>80</v>
      </c>
      <c r="B23" s="161" t="s">
        <v>73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3"/>
      <c r="V23" s="101">
        <v>0</v>
      </c>
      <c r="W23" s="164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65" t="s">
        <v>81</v>
      </c>
      <c r="B24" s="166" t="s">
        <v>73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3"/>
      <c r="V24" s="101">
        <v>0</v>
      </c>
      <c r="W24" s="164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65" t="s">
        <v>82</v>
      </c>
      <c r="B25" s="166" t="s">
        <v>73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3"/>
      <c r="V25" s="101">
        <v>0</v>
      </c>
      <c r="W25" s="164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65" t="s">
        <v>83</v>
      </c>
      <c r="B26" s="166" t="s">
        <v>73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3"/>
      <c r="V26" s="101">
        <v>0</v>
      </c>
      <c r="W26" s="164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65" t="s">
        <v>84</v>
      </c>
      <c r="B27" s="166" t="s">
        <v>73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3"/>
      <c r="V27" s="101">
        <v>0</v>
      </c>
      <c r="W27" s="164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65" t="s">
        <v>85</v>
      </c>
      <c r="B28" s="166" t="s">
        <v>73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3"/>
      <c r="V28" s="101">
        <v>0</v>
      </c>
      <c r="W28" s="164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65" t="s">
        <v>86</v>
      </c>
      <c r="B29" s="166" t="s">
        <v>73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3"/>
      <c r="V29" s="101">
        <v>0</v>
      </c>
      <c r="W29" s="164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67" t="s">
        <v>87</v>
      </c>
      <c r="B30" s="168" t="s">
        <v>73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V30" s="101">
        <v>0</v>
      </c>
      <c r="W30" s="169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71"/>
      <c r="B31" s="172" t="s">
        <v>88</v>
      </c>
      <c r="C31" s="173"/>
      <c r="D31" s="174">
        <v>1929577</v>
      </c>
      <c r="E31" s="174">
        <v>1926013</v>
      </c>
      <c r="F31" s="174">
        <v>446887.6</v>
      </c>
      <c r="G31" s="174">
        <v>179018.3</v>
      </c>
      <c r="H31" s="174">
        <v>66994.3</v>
      </c>
      <c r="I31" s="174">
        <v>1269450.2</v>
      </c>
      <c r="J31" s="174">
        <v>1018020</v>
      </c>
      <c r="K31" s="174">
        <v>-9834</v>
      </c>
      <c r="L31" s="174">
        <v>21024.2</v>
      </c>
      <c r="M31" s="174">
        <v>950350.2</v>
      </c>
      <c r="N31" s="174">
        <v>0</v>
      </c>
      <c r="O31" s="174">
        <v>937976</v>
      </c>
      <c r="P31" s="174">
        <v>156864.2</v>
      </c>
      <c r="Q31" s="174">
        <v>20590.2</v>
      </c>
      <c r="R31" s="174">
        <v>21555</v>
      </c>
      <c r="S31" s="174">
        <v>67571</v>
      </c>
      <c r="T31" s="174">
        <v>2376664.6</v>
      </c>
      <c r="U31" s="175">
        <v>1077181.5</v>
      </c>
      <c r="V31" s="119">
        <v>29617.2</v>
      </c>
      <c r="W31" s="174">
        <v>1086</v>
      </c>
      <c r="X31" s="119">
        <v>1096457.7999999998</v>
      </c>
      <c r="Y31" s="119">
        <v>1059461.6</v>
      </c>
      <c r="Z31" s="119">
        <v>1069458.6</v>
      </c>
      <c r="AA31" s="120">
        <v>1038641.6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/>
  <mergeCells count="35"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AA6:AA8"/>
    <mergeCell ref="G7:G8"/>
    <mergeCell ref="H7:H8"/>
    <mergeCell ref="J7:J8"/>
    <mergeCell ref="K7:K8"/>
    <mergeCell ref="L7:L8"/>
    <mergeCell ref="Q6:S6"/>
    <mergeCell ref="T6:T8"/>
    <mergeCell ref="U6:U8"/>
    <mergeCell ref="Q7:Q8"/>
    <mergeCell ref="R7:R8"/>
    <mergeCell ref="S7:S8"/>
    <mergeCell ref="J6:L6"/>
    <mergeCell ref="P6:P8"/>
    <mergeCell ref="Y6:Y8"/>
    <mergeCell ref="W6:W8"/>
    <mergeCell ref="Z6:Z8"/>
    <mergeCell ref="G6:H6"/>
    <mergeCell ref="X6:X8"/>
    <mergeCell ref="M6:M8"/>
    <mergeCell ref="I6:I8"/>
    <mergeCell ref="N7:N8"/>
    <mergeCell ref="O7:O8"/>
    <mergeCell ref="V6:V8"/>
    <mergeCell ref="N6:O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R16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ht="45" customHeight="1">
      <c r="T1" s="225"/>
      <c r="U1" s="225"/>
      <c r="V1" s="225"/>
      <c r="W1" s="225"/>
      <c r="X1" s="225"/>
      <c r="Y1" s="225"/>
      <c r="Z1" s="74"/>
      <c r="AA1" s="74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179" customFormat="1" ht="26.25" customHeight="1">
      <c r="A4" s="283" t="s">
        <v>162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176"/>
      <c r="AA4" s="177" t="s">
        <v>28</v>
      </c>
      <c r="AB4" s="178"/>
    </row>
    <row r="5" spans="1:28" s="180" customFormat="1" ht="18" thickBot="1">
      <c r="A5" s="154"/>
      <c r="B5" s="155" t="s">
        <v>29</v>
      </c>
      <c r="C5" s="156"/>
      <c r="D5" s="154" t="s">
        <v>163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7"/>
      <c r="V5" s="154"/>
      <c r="W5" s="154"/>
      <c r="X5" s="154"/>
      <c r="Y5" s="154"/>
      <c r="AA5" s="181" t="s">
        <v>31</v>
      </c>
      <c r="AB5" s="182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160" t="s">
        <v>60</v>
      </c>
      <c r="B10" s="166" t="s">
        <v>164</v>
      </c>
      <c r="C10" s="162">
        <v>100</v>
      </c>
      <c r="D10" s="163">
        <v>657193.2</v>
      </c>
      <c r="E10" s="163">
        <v>630651.3</v>
      </c>
      <c r="F10" s="163">
        <v>179441.5</v>
      </c>
      <c r="G10" s="163">
        <v>90509.5</v>
      </c>
      <c r="H10" s="163">
        <v>1108</v>
      </c>
      <c r="I10" s="163">
        <v>715245.2</v>
      </c>
      <c r="J10" s="163">
        <v>605060</v>
      </c>
      <c r="K10" s="163">
        <v>4123.1</v>
      </c>
      <c r="L10" s="163">
        <v>0</v>
      </c>
      <c r="M10" s="163">
        <v>21886.5</v>
      </c>
      <c r="N10" s="163">
        <v>0</v>
      </c>
      <c r="O10" s="163">
        <v>21886.5</v>
      </c>
      <c r="P10" s="163">
        <v>99503</v>
      </c>
      <c r="Q10" s="163">
        <v>99433</v>
      </c>
      <c r="R10" s="163">
        <v>0</v>
      </c>
      <c r="S10" s="163">
        <v>0</v>
      </c>
      <c r="T10" s="163">
        <v>836634.7</v>
      </c>
      <c r="U10" s="163">
        <v>602725.6</v>
      </c>
      <c r="V10" s="101">
        <v>4123.1</v>
      </c>
      <c r="W10" s="163">
        <v>469</v>
      </c>
      <c r="X10" s="101">
        <v>617116.6</v>
      </c>
      <c r="Y10" s="101">
        <v>602725.6</v>
      </c>
      <c r="Z10" s="101">
        <v>611962.7</v>
      </c>
      <c r="AA10" s="101">
        <v>611962.7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160" t="s">
        <v>62</v>
      </c>
      <c r="B11" s="166" t="s">
        <v>165</v>
      </c>
      <c r="C11" s="162">
        <v>100</v>
      </c>
      <c r="D11" s="163">
        <v>64112.8</v>
      </c>
      <c r="E11" s="163">
        <v>64112.8</v>
      </c>
      <c r="F11" s="163">
        <v>19417.3</v>
      </c>
      <c r="G11" s="163">
        <v>13114.7</v>
      </c>
      <c r="H11" s="163">
        <v>449.3</v>
      </c>
      <c r="I11" s="163">
        <v>60043.4</v>
      </c>
      <c r="J11" s="163">
        <v>24541</v>
      </c>
      <c r="K11" s="163">
        <v>25</v>
      </c>
      <c r="L11" s="163">
        <v>247.4</v>
      </c>
      <c r="M11" s="163">
        <v>8896.7</v>
      </c>
      <c r="N11" s="163">
        <v>0</v>
      </c>
      <c r="O11" s="163">
        <v>8896.7</v>
      </c>
      <c r="P11" s="163">
        <v>14590</v>
      </c>
      <c r="Q11" s="163">
        <v>3474</v>
      </c>
      <c r="R11" s="163">
        <v>2093.5</v>
      </c>
      <c r="S11" s="163">
        <v>5643.4</v>
      </c>
      <c r="T11" s="163">
        <v>83530.1</v>
      </c>
      <c r="U11" s="163">
        <v>62884.6</v>
      </c>
      <c r="V11" s="101">
        <v>25</v>
      </c>
      <c r="W11" s="183">
        <v>48</v>
      </c>
      <c r="X11" s="101">
        <v>62884.6</v>
      </c>
      <c r="Y11" s="101">
        <v>62884.6</v>
      </c>
      <c r="Z11" s="101">
        <v>62853.3</v>
      </c>
      <c r="AA11" s="101">
        <v>62853.3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160" t="s">
        <v>64</v>
      </c>
      <c r="B12" s="166" t="s">
        <v>166</v>
      </c>
      <c r="C12" s="162">
        <v>100</v>
      </c>
      <c r="D12" s="163">
        <v>73030.7</v>
      </c>
      <c r="E12" s="163">
        <v>73030.7</v>
      </c>
      <c r="F12" s="163">
        <v>23605.6</v>
      </c>
      <c r="G12" s="163">
        <v>7183.2</v>
      </c>
      <c r="H12" s="163">
        <v>32.8</v>
      </c>
      <c r="I12" s="163">
        <v>89477.1</v>
      </c>
      <c r="J12" s="163">
        <v>89070</v>
      </c>
      <c r="K12" s="163">
        <v>407.1</v>
      </c>
      <c r="L12" s="163">
        <v>0</v>
      </c>
      <c r="M12" s="163">
        <v>187.1</v>
      </c>
      <c r="N12" s="163">
        <v>0</v>
      </c>
      <c r="O12" s="163">
        <v>187.1</v>
      </c>
      <c r="P12" s="163">
        <v>6972.1</v>
      </c>
      <c r="Q12" s="163">
        <v>1615.9</v>
      </c>
      <c r="R12" s="163">
        <v>1503.2</v>
      </c>
      <c r="S12" s="163">
        <v>3853</v>
      </c>
      <c r="T12" s="163">
        <v>96636.3</v>
      </c>
      <c r="U12" s="163">
        <v>45019</v>
      </c>
      <c r="V12" s="101">
        <v>-239.9</v>
      </c>
      <c r="W12" s="183">
        <v>41</v>
      </c>
      <c r="X12" s="101">
        <v>48470.200000000004</v>
      </c>
      <c r="Y12" s="101">
        <v>45019.00000000001</v>
      </c>
      <c r="Z12" s="101">
        <v>48710.1</v>
      </c>
      <c r="AA12" s="101">
        <v>45258.9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160" t="s">
        <v>66</v>
      </c>
      <c r="B13" s="166" t="s">
        <v>167</v>
      </c>
      <c r="C13" s="162">
        <v>100</v>
      </c>
      <c r="D13" s="163">
        <v>33806</v>
      </c>
      <c r="E13" s="163">
        <v>33806</v>
      </c>
      <c r="F13" s="163">
        <v>45002.6</v>
      </c>
      <c r="G13" s="163">
        <v>30563</v>
      </c>
      <c r="H13" s="163">
        <v>9788.7</v>
      </c>
      <c r="I13" s="163">
        <v>59761</v>
      </c>
      <c r="J13" s="163">
        <v>40910</v>
      </c>
      <c r="K13" s="163">
        <v>13955</v>
      </c>
      <c r="L13" s="163">
        <v>0</v>
      </c>
      <c r="M13" s="163">
        <v>0</v>
      </c>
      <c r="N13" s="163">
        <v>0</v>
      </c>
      <c r="O13" s="163">
        <v>0</v>
      </c>
      <c r="P13" s="163">
        <v>19047.6</v>
      </c>
      <c r="Q13" s="163">
        <v>2175.6</v>
      </c>
      <c r="R13" s="163">
        <v>0</v>
      </c>
      <c r="S13" s="163">
        <v>16872</v>
      </c>
      <c r="T13" s="163">
        <v>78808.6</v>
      </c>
      <c r="U13" s="163">
        <v>144994.2</v>
      </c>
      <c r="V13" s="101">
        <v>8867.4</v>
      </c>
      <c r="W13" s="183">
        <v>143</v>
      </c>
      <c r="X13" s="101">
        <v>162515.6</v>
      </c>
      <c r="Y13" s="101">
        <v>144994.2</v>
      </c>
      <c r="Z13" s="101">
        <v>151431.4</v>
      </c>
      <c r="AA13" s="101">
        <v>151431.4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160" t="s">
        <v>68</v>
      </c>
      <c r="B14" s="166" t="s">
        <v>168</v>
      </c>
      <c r="C14" s="162">
        <v>100</v>
      </c>
      <c r="D14" s="163">
        <v>46920</v>
      </c>
      <c r="E14" s="163">
        <v>46920</v>
      </c>
      <c r="F14" s="163">
        <v>33334</v>
      </c>
      <c r="G14" s="163">
        <v>2817</v>
      </c>
      <c r="H14" s="163">
        <v>15945</v>
      </c>
      <c r="I14" s="163">
        <v>73044</v>
      </c>
      <c r="J14" s="163">
        <v>43000</v>
      </c>
      <c r="K14" s="163">
        <v>8813</v>
      </c>
      <c r="L14" s="163">
        <v>0</v>
      </c>
      <c r="M14" s="163">
        <v>0</v>
      </c>
      <c r="N14" s="163">
        <v>0</v>
      </c>
      <c r="O14" s="163">
        <v>0</v>
      </c>
      <c r="P14" s="163">
        <v>7210</v>
      </c>
      <c r="Q14" s="163">
        <v>453</v>
      </c>
      <c r="R14" s="163">
        <v>0</v>
      </c>
      <c r="S14" s="163">
        <v>6757</v>
      </c>
      <c r="T14" s="163">
        <v>80254</v>
      </c>
      <c r="U14" s="163">
        <v>91198</v>
      </c>
      <c r="V14" s="101">
        <v>5674.3</v>
      </c>
      <c r="W14" s="183">
        <v>94</v>
      </c>
      <c r="X14" s="101">
        <v>98790.4</v>
      </c>
      <c r="Y14" s="101">
        <v>98790.4</v>
      </c>
      <c r="Z14" s="101">
        <v>91697.5</v>
      </c>
      <c r="AA14" s="101">
        <v>91697.5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160" t="s">
        <v>70</v>
      </c>
      <c r="B15" s="166" t="s">
        <v>169</v>
      </c>
      <c r="C15" s="162">
        <v>100</v>
      </c>
      <c r="D15" s="163">
        <v>21431</v>
      </c>
      <c r="E15" s="163">
        <v>21431</v>
      </c>
      <c r="F15" s="163">
        <v>27406.1</v>
      </c>
      <c r="G15" s="163">
        <v>16761.8</v>
      </c>
      <c r="H15" s="163">
        <v>8088.6</v>
      </c>
      <c r="I15" s="163">
        <v>38090.7</v>
      </c>
      <c r="J15" s="163">
        <v>19600</v>
      </c>
      <c r="K15" s="163">
        <v>10658.9</v>
      </c>
      <c r="L15" s="163">
        <v>0</v>
      </c>
      <c r="M15" s="163">
        <v>999</v>
      </c>
      <c r="N15" s="163">
        <v>0</v>
      </c>
      <c r="O15" s="163">
        <v>0</v>
      </c>
      <c r="P15" s="163">
        <v>9747.4</v>
      </c>
      <c r="Q15" s="163">
        <v>354.5</v>
      </c>
      <c r="R15" s="163">
        <v>0</v>
      </c>
      <c r="S15" s="163">
        <v>9019.3</v>
      </c>
      <c r="T15" s="163">
        <v>48837.1</v>
      </c>
      <c r="U15" s="163">
        <v>83164.9</v>
      </c>
      <c r="V15" s="101">
        <v>5557.5</v>
      </c>
      <c r="W15" s="183">
        <v>86</v>
      </c>
      <c r="X15" s="101">
        <v>98581.9</v>
      </c>
      <c r="Y15" s="101">
        <v>98581.9</v>
      </c>
      <c r="Z15" s="101">
        <v>91635</v>
      </c>
      <c r="AA15" s="101">
        <v>91635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160" t="s">
        <v>72</v>
      </c>
      <c r="B16" s="166" t="s">
        <v>170</v>
      </c>
      <c r="C16" s="162">
        <v>100</v>
      </c>
      <c r="D16" s="163">
        <v>115840.1</v>
      </c>
      <c r="E16" s="163">
        <v>115207.1</v>
      </c>
      <c r="F16" s="163">
        <v>37207.2</v>
      </c>
      <c r="G16" s="163">
        <v>15704.8</v>
      </c>
      <c r="H16" s="163">
        <v>13222.9</v>
      </c>
      <c r="I16" s="163">
        <v>133813.1</v>
      </c>
      <c r="J16" s="163">
        <v>93430</v>
      </c>
      <c r="K16" s="163">
        <v>7205.2</v>
      </c>
      <c r="L16" s="163">
        <v>0</v>
      </c>
      <c r="M16" s="163">
        <v>9423</v>
      </c>
      <c r="N16" s="163">
        <v>0</v>
      </c>
      <c r="O16" s="163">
        <v>9417.2</v>
      </c>
      <c r="P16" s="163">
        <v>9811.2</v>
      </c>
      <c r="Q16" s="163">
        <v>1106.7</v>
      </c>
      <c r="R16" s="163">
        <v>1313.4</v>
      </c>
      <c r="S16" s="163">
        <v>7391.1</v>
      </c>
      <c r="T16" s="163">
        <v>153047.3</v>
      </c>
      <c r="U16" s="163">
        <v>71684.4</v>
      </c>
      <c r="V16" s="101">
        <v>7234</v>
      </c>
      <c r="W16" s="183">
        <v>79</v>
      </c>
      <c r="X16" s="101">
        <v>85598.9</v>
      </c>
      <c r="Y16" s="101">
        <v>85598.9</v>
      </c>
      <c r="Z16" s="101">
        <v>76556.8</v>
      </c>
      <c r="AA16" s="101">
        <v>76556.8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160" t="s">
        <v>74</v>
      </c>
      <c r="B17" s="166" t="s">
        <v>171</v>
      </c>
      <c r="C17" s="162">
        <v>100</v>
      </c>
      <c r="D17" s="163">
        <v>348737</v>
      </c>
      <c r="E17" s="163">
        <v>348737</v>
      </c>
      <c r="F17" s="163">
        <v>54483.7</v>
      </c>
      <c r="G17" s="163">
        <v>25809.6</v>
      </c>
      <c r="H17" s="163">
        <v>3089.1</v>
      </c>
      <c r="I17" s="163">
        <v>314141</v>
      </c>
      <c r="J17" s="163">
        <v>210450</v>
      </c>
      <c r="K17" s="163">
        <v>-88966</v>
      </c>
      <c r="L17" s="163">
        <v>0</v>
      </c>
      <c r="M17" s="163">
        <v>52661.7</v>
      </c>
      <c r="N17" s="163">
        <v>0</v>
      </c>
      <c r="O17" s="163">
        <v>38575.9</v>
      </c>
      <c r="P17" s="163">
        <v>36418</v>
      </c>
      <c r="Q17" s="163">
        <v>10561</v>
      </c>
      <c r="R17" s="163">
        <v>145</v>
      </c>
      <c r="S17" s="163">
        <v>25712</v>
      </c>
      <c r="T17" s="163">
        <v>403220.7</v>
      </c>
      <c r="U17" s="163">
        <v>222920.1</v>
      </c>
      <c r="V17" s="101">
        <v>5493.5</v>
      </c>
      <c r="W17" s="183">
        <v>201</v>
      </c>
      <c r="X17" s="101">
        <v>263140</v>
      </c>
      <c r="Y17" s="101">
        <v>261495.99999999997</v>
      </c>
      <c r="Z17" s="101">
        <v>257515.3</v>
      </c>
      <c r="AA17" s="101">
        <v>257515.3</v>
      </c>
      <c r="AB17" s="102"/>
      <c r="AC17" s="103"/>
      <c r="AD17" s="103"/>
      <c r="AE17" s="103"/>
      <c r="AF17" s="103"/>
      <c r="AG17" s="73"/>
    </row>
    <row r="18" spans="1:32" ht="57" customHeight="1">
      <c r="A18" s="160" t="s">
        <v>75</v>
      </c>
      <c r="B18" s="166" t="s">
        <v>172</v>
      </c>
      <c r="C18" s="162">
        <v>100</v>
      </c>
      <c r="D18" s="163">
        <v>119130</v>
      </c>
      <c r="E18" s="163">
        <v>119130</v>
      </c>
      <c r="F18" s="163">
        <v>47804</v>
      </c>
      <c r="G18" s="163">
        <v>24652</v>
      </c>
      <c r="H18" s="163">
        <v>412</v>
      </c>
      <c r="I18" s="163">
        <v>68493</v>
      </c>
      <c r="J18" s="163">
        <v>40670</v>
      </c>
      <c r="K18" s="163">
        <v>15337</v>
      </c>
      <c r="L18" s="163">
        <v>0</v>
      </c>
      <c r="M18" s="163">
        <v>65574</v>
      </c>
      <c r="N18" s="163">
        <v>0</v>
      </c>
      <c r="O18" s="163">
        <v>12800</v>
      </c>
      <c r="P18" s="163">
        <v>32867</v>
      </c>
      <c r="Q18" s="163">
        <v>2024</v>
      </c>
      <c r="R18" s="163">
        <v>3434</v>
      </c>
      <c r="S18" s="163">
        <v>14609</v>
      </c>
      <c r="T18" s="163">
        <v>166934</v>
      </c>
      <c r="U18" s="163">
        <v>153933</v>
      </c>
      <c r="V18" s="101">
        <v>3643.4</v>
      </c>
      <c r="W18" s="183">
        <v>145</v>
      </c>
      <c r="X18" s="101">
        <v>154022.9</v>
      </c>
      <c r="Y18" s="101">
        <v>154022.9</v>
      </c>
      <c r="Z18" s="101">
        <v>149468</v>
      </c>
      <c r="AA18" s="101">
        <v>149468</v>
      </c>
      <c r="AB18" s="102"/>
      <c r="AC18" s="103"/>
      <c r="AD18" s="103"/>
      <c r="AE18" s="103"/>
      <c r="AF18" s="103"/>
    </row>
    <row r="19" spans="1:32" ht="57" customHeight="1">
      <c r="A19" s="160" t="s">
        <v>76</v>
      </c>
      <c r="B19" s="166" t="s">
        <v>173</v>
      </c>
      <c r="C19" s="162">
        <v>100</v>
      </c>
      <c r="D19" s="163">
        <v>110934</v>
      </c>
      <c r="E19" s="163">
        <v>108519</v>
      </c>
      <c r="F19" s="163">
        <v>78261</v>
      </c>
      <c r="G19" s="163">
        <v>39797</v>
      </c>
      <c r="H19" s="163">
        <v>11373</v>
      </c>
      <c r="I19" s="163">
        <v>164429</v>
      </c>
      <c r="J19" s="163">
        <v>146560</v>
      </c>
      <c r="K19" s="163">
        <v>17869</v>
      </c>
      <c r="L19" s="163">
        <v>0</v>
      </c>
      <c r="M19" s="163">
        <v>0</v>
      </c>
      <c r="N19" s="163">
        <v>0</v>
      </c>
      <c r="O19" s="163">
        <v>0</v>
      </c>
      <c r="P19" s="163">
        <v>24766</v>
      </c>
      <c r="Q19" s="163">
        <v>2324</v>
      </c>
      <c r="R19" s="163">
        <v>6145</v>
      </c>
      <c r="S19" s="163">
        <v>16297</v>
      </c>
      <c r="T19" s="163">
        <v>189195</v>
      </c>
      <c r="U19" s="163">
        <v>215609</v>
      </c>
      <c r="V19" s="101">
        <v>11550.6</v>
      </c>
      <c r="W19" s="183">
        <v>187</v>
      </c>
      <c r="X19" s="101">
        <v>227157.4</v>
      </c>
      <c r="Y19" s="101">
        <v>225387.4</v>
      </c>
      <c r="Z19" s="101">
        <v>212719.1</v>
      </c>
      <c r="AA19" s="101">
        <v>212719.1</v>
      </c>
      <c r="AB19" s="102"/>
      <c r="AC19" s="103"/>
      <c r="AD19" s="103"/>
      <c r="AE19" s="103"/>
      <c r="AF19" s="103"/>
    </row>
    <row r="20" spans="1:32" ht="57" customHeight="1">
      <c r="A20" s="165" t="s">
        <v>77</v>
      </c>
      <c r="B20" s="166" t="s">
        <v>174</v>
      </c>
      <c r="C20" s="162">
        <v>100</v>
      </c>
      <c r="D20" s="184">
        <v>736706</v>
      </c>
      <c r="E20" s="185">
        <v>715966</v>
      </c>
      <c r="F20" s="185">
        <v>56789</v>
      </c>
      <c r="G20" s="186">
        <v>30563</v>
      </c>
      <c r="H20" s="186">
        <v>2158</v>
      </c>
      <c r="I20" s="186">
        <v>52487</v>
      </c>
      <c r="J20" s="186">
        <v>103980</v>
      </c>
      <c r="K20" s="186">
        <v>-222173</v>
      </c>
      <c r="L20" s="186">
        <v>0</v>
      </c>
      <c r="M20" s="186">
        <v>681822</v>
      </c>
      <c r="N20" s="186">
        <v>0</v>
      </c>
      <c r="O20" s="186">
        <v>681822</v>
      </c>
      <c r="P20" s="186">
        <v>59186</v>
      </c>
      <c r="Q20" s="186">
        <v>5483</v>
      </c>
      <c r="R20" s="186">
        <v>6845</v>
      </c>
      <c r="S20" s="186">
        <v>20119</v>
      </c>
      <c r="T20" s="186">
        <v>793495</v>
      </c>
      <c r="U20" s="163">
        <v>214698</v>
      </c>
      <c r="V20" s="101">
        <v>6234</v>
      </c>
      <c r="W20" s="183">
        <v>222</v>
      </c>
      <c r="X20" s="101">
        <v>230220</v>
      </c>
      <c r="Y20" s="101">
        <v>229470</v>
      </c>
      <c r="Z20" s="101">
        <v>222428</v>
      </c>
      <c r="AA20" s="101">
        <v>222428</v>
      </c>
      <c r="AB20" s="102"/>
      <c r="AC20" s="103"/>
      <c r="AD20" s="103"/>
      <c r="AE20" s="103"/>
      <c r="AF20" s="103"/>
    </row>
    <row r="21" spans="1:32" ht="57" customHeight="1">
      <c r="A21" s="165" t="s">
        <v>78</v>
      </c>
      <c r="B21" s="166" t="s">
        <v>175</v>
      </c>
      <c r="C21" s="162">
        <v>100</v>
      </c>
      <c r="D21" s="187">
        <v>62221.7</v>
      </c>
      <c r="E21" s="186">
        <v>62221.7</v>
      </c>
      <c r="F21" s="186">
        <v>19221.6</v>
      </c>
      <c r="G21" s="186">
        <v>1554.5</v>
      </c>
      <c r="H21" s="186">
        <v>222.2</v>
      </c>
      <c r="I21" s="186">
        <v>81171.4</v>
      </c>
      <c r="J21" s="186">
        <v>80780</v>
      </c>
      <c r="K21" s="186" t="s">
        <v>176</v>
      </c>
      <c r="L21" s="186" t="s">
        <v>120</v>
      </c>
      <c r="M21" s="186" t="s">
        <v>120</v>
      </c>
      <c r="N21" s="186" t="s">
        <v>120</v>
      </c>
      <c r="O21" s="186" t="s">
        <v>120</v>
      </c>
      <c r="P21" s="186" t="s">
        <v>177</v>
      </c>
      <c r="Q21" s="186">
        <v>164.4</v>
      </c>
      <c r="R21" s="186">
        <v>107.5</v>
      </c>
      <c r="S21" s="186" t="s">
        <v>120</v>
      </c>
      <c r="T21" s="186">
        <v>81443.3</v>
      </c>
      <c r="U21" s="163">
        <v>10720.6</v>
      </c>
      <c r="V21" s="101">
        <v>313.4</v>
      </c>
      <c r="W21" s="183">
        <v>13</v>
      </c>
      <c r="X21" s="101">
        <v>10954.800000000001</v>
      </c>
      <c r="Y21" s="101">
        <v>10954.800000000001</v>
      </c>
      <c r="Z21" s="101">
        <v>10563.4</v>
      </c>
      <c r="AA21" s="101">
        <v>10563.4</v>
      </c>
      <c r="AB21" s="102"/>
      <c r="AC21" s="103"/>
      <c r="AD21" s="103"/>
      <c r="AE21" s="103"/>
      <c r="AF21" s="103"/>
    </row>
    <row r="22" spans="1:32" ht="57" customHeight="1">
      <c r="A22" s="165" t="s">
        <v>79</v>
      </c>
      <c r="B22" s="166" t="s">
        <v>178</v>
      </c>
      <c r="C22" s="162">
        <v>100</v>
      </c>
      <c r="D22" s="186">
        <v>6315</v>
      </c>
      <c r="E22" s="186">
        <v>6315</v>
      </c>
      <c r="F22" s="186">
        <v>463.1</v>
      </c>
      <c r="G22" s="186" t="s">
        <v>120</v>
      </c>
      <c r="H22" s="186">
        <v>0</v>
      </c>
      <c r="I22" s="186">
        <v>6603</v>
      </c>
      <c r="J22" s="186">
        <v>6603</v>
      </c>
      <c r="K22" s="186" t="s">
        <v>120</v>
      </c>
      <c r="L22" s="186" t="s">
        <v>120</v>
      </c>
      <c r="M22" s="186" t="s">
        <v>120</v>
      </c>
      <c r="N22" s="186" t="s">
        <v>120</v>
      </c>
      <c r="O22" s="186" t="s">
        <v>120</v>
      </c>
      <c r="P22" s="186" t="s">
        <v>179</v>
      </c>
      <c r="Q22" s="186">
        <v>175.1</v>
      </c>
      <c r="R22" s="186" t="s">
        <v>120</v>
      </c>
      <c r="S22" s="186" t="s">
        <v>120</v>
      </c>
      <c r="T22" s="186">
        <v>6778.1</v>
      </c>
      <c r="U22" s="163">
        <v>5720.1</v>
      </c>
      <c r="V22" s="101">
        <v>204.5</v>
      </c>
      <c r="W22" s="183">
        <v>8</v>
      </c>
      <c r="X22" s="101">
        <v>5720.1</v>
      </c>
      <c r="Y22" s="101">
        <v>5720.1</v>
      </c>
      <c r="Z22" s="101">
        <v>5515.599999999999</v>
      </c>
      <c r="AA22" s="101">
        <v>5515.599999999999</v>
      </c>
      <c r="AB22" s="102"/>
      <c r="AC22" s="103"/>
      <c r="AD22" s="103"/>
      <c r="AE22" s="103"/>
      <c r="AF22" s="103"/>
    </row>
    <row r="23" spans="1:32" ht="57" customHeight="1">
      <c r="A23" s="165" t="s">
        <v>80</v>
      </c>
      <c r="B23" s="166" t="s">
        <v>180</v>
      </c>
      <c r="C23" s="162">
        <v>100</v>
      </c>
      <c r="D23" s="186">
        <v>46571.4</v>
      </c>
      <c r="E23" s="186">
        <v>46571.4</v>
      </c>
      <c r="F23" s="186">
        <v>4552</v>
      </c>
      <c r="G23" s="186">
        <v>2778.4</v>
      </c>
      <c r="H23" s="186">
        <v>261.4</v>
      </c>
      <c r="I23" s="186">
        <v>13559.9</v>
      </c>
      <c r="J23" s="186">
        <v>3730</v>
      </c>
      <c r="K23" s="186">
        <v>284</v>
      </c>
      <c r="L23" s="186">
        <v>0</v>
      </c>
      <c r="M23" s="186">
        <v>35812.8</v>
      </c>
      <c r="N23" s="186">
        <v>0</v>
      </c>
      <c r="O23" s="186">
        <v>35812.8</v>
      </c>
      <c r="P23" s="186">
        <v>1750.7</v>
      </c>
      <c r="Q23" s="186">
        <v>286.3</v>
      </c>
      <c r="R23" s="186">
        <v>103.4</v>
      </c>
      <c r="S23" s="186">
        <v>1361.1</v>
      </c>
      <c r="T23" s="186">
        <v>51123.4</v>
      </c>
      <c r="U23" s="163">
        <v>11056.2</v>
      </c>
      <c r="V23" s="101">
        <v>785.8</v>
      </c>
      <c r="W23" s="183">
        <v>14</v>
      </c>
      <c r="X23" s="101">
        <v>11056.2</v>
      </c>
      <c r="Y23" s="101">
        <v>11056.2</v>
      </c>
      <c r="Z23" s="101">
        <v>10073.9</v>
      </c>
      <c r="AA23" s="101">
        <v>10073.9</v>
      </c>
      <c r="AB23" s="102"/>
      <c r="AC23" s="103"/>
      <c r="AD23" s="103"/>
      <c r="AE23" s="103"/>
      <c r="AF23" s="103"/>
    </row>
    <row r="24" spans="1:32" ht="57" customHeight="1">
      <c r="A24" s="165" t="s">
        <v>81</v>
      </c>
      <c r="B24" s="166" t="s">
        <v>73</v>
      </c>
      <c r="C24" s="164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3"/>
      <c r="V24" s="101">
        <v>0</v>
      </c>
      <c r="W24" s="164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65" t="s">
        <v>82</v>
      </c>
      <c r="B25" s="166" t="s">
        <v>73</v>
      </c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3"/>
      <c r="V25" s="101">
        <v>0</v>
      </c>
      <c r="W25" s="164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65" t="s">
        <v>83</v>
      </c>
      <c r="B26" s="166" t="s">
        <v>73</v>
      </c>
      <c r="C26" s="164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3"/>
      <c r="V26" s="101">
        <v>0</v>
      </c>
      <c r="W26" s="164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65" t="s">
        <v>84</v>
      </c>
      <c r="B27" s="166" t="s">
        <v>73</v>
      </c>
      <c r="C27" s="164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3"/>
      <c r="V27" s="101">
        <v>0</v>
      </c>
      <c r="W27" s="164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65" t="s">
        <v>85</v>
      </c>
      <c r="B28" s="166" t="s">
        <v>73</v>
      </c>
      <c r="C28" s="164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3"/>
      <c r="V28" s="101">
        <v>0</v>
      </c>
      <c r="W28" s="164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65" t="s">
        <v>86</v>
      </c>
      <c r="B29" s="166" t="s">
        <v>73</v>
      </c>
      <c r="C29" s="164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3"/>
      <c r="V29" s="101">
        <v>0</v>
      </c>
      <c r="W29" s="164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67" t="s">
        <v>87</v>
      </c>
      <c r="B30" s="166" t="s">
        <v>73</v>
      </c>
      <c r="C30" s="169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70"/>
      <c r="V30" s="101">
        <v>0</v>
      </c>
      <c r="W30" s="169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34">
        <v>2442948.9</v>
      </c>
      <c r="E31" s="134">
        <v>2392619</v>
      </c>
      <c r="F31" s="134">
        <v>626988.7</v>
      </c>
      <c r="G31" s="134">
        <v>301808.5</v>
      </c>
      <c r="H31" s="134">
        <v>66150.99999999999</v>
      </c>
      <c r="I31" s="134">
        <v>1870358.7999999998</v>
      </c>
      <c r="J31" s="134">
        <v>1508384</v>
      </c>
      <c r="K31" s="134">
        <v>-232461.7</v>
      </c>
      <c r="L31" s="134">
        <v>247.4</v>
      </c>
      <c r="M31" s="134">
        <v>877262.8</v>
      </c>
      <c r="N31" s="134">
        <v>0</v>
      </c>
      <c r="O31" s="134">
        <v>809398.2000000001</v>
      </c>
      <c r="P31" s="134">
        <v>321869.00000000006</v>
      </c>
      <c r="Q31" s="134">
        <v>129630.5</v>
      </c>
      <c r="R31" s="134">
        <v>21690</v>
      </c>
      <c r="S31" s="134">
        <v>127633.9</v>
      </c>
      <c r="T31" s="134">
        <v>3069937.5999999996</v>
      </c>
      <c r="U31" s="118">
        <v>1936327.7000000002</v>
      </c>
      <c r="V31" s="119">
        <v>59466.600000000006</v>
      </c>
      <c r="W31" s="117">
        <v>1750</v>
      </c>
      <c r="X31" s="119">
        <v>2076229.5999999996</v>
      </c>
      <c r="Y31" s="119">
        <v>2036701.9999999998</v>
      </c>
      <c r="Z31" s="119">
        <v>2003130.1</v>
      </c>
      <c r="AA31" s="120">
        <v>1999678.9000000001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/>
  <mergeCells count="35"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AA6:AA8"/>
    <mergeCell ref="G7:G8"/>
    <mergeCell ref="H7:H8"/>
    <mergeCell ref="J7:J8"/>
    <mergeCell ref="K7:K8"/>
    <mergeCell ref="L7:L8"/>
    <mergeCell ref="Q6:S6"/>
    <mergeCell ref="T6:T8"/>
    <mergeCell ref="U6:U8"/>
    <mergeCell ref="Q7:Q8"/>
    <mergeCell ref="R7:R8"/>
    <mergeCell ref="S7:S8"/>
    <mergeCell ref="J6:L6"/>
    <mergeCell ref="P6:P8"/>
    <mergeCell ref="Y6:Y8"/>
    <mergeCell ref="W6:W8"/>
    <mergeCell ref="Z6:Z8"/>
    <mergeCell ref="G6:H6"/>
    <mergeCell ref="X6:X8"/>
    <mergeCell ref="M6:M8"/>
    <mergeCell ref="I6:I8"/>
    <mergeCell ref="N7:N8"/>
    <mergeCell ref="O7:O8"/>
    <mergeCell ref="V6:V8"/>
    <mergeCell ref="N6:O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ht="45" customHeight="1">
      <c r="T1" s="225"/>
      <c r="U1" s="225"/>
      <c r="V1" s="225"/>
      <c r="W1" s="225"/>
      <c r="X1" s="225"/>
      <c r="Y1" s="225"/>
      <c r="Z1" s="74"/>
      <c r="AA1" s="74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153" customFormat="1" ht="26.25" customHeight="1">
      <c r="A4" s="283" t="s">
        <v>192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150"/>
      <c r="AA4" s="151" t="s">
        <v>28</v>
      </c>
      <c r="AB4" s="152"/>
    </row>
    <row r="5" spans="2:28" s="154" customFormat="1" ht="18" thickBot="1">
      <c r="B5" s="155" t="s">
        <v>29</v>
      </c>
      <c r="C5" s="155" t="s">
        <v>193</v>
      </c>
      <c r="U5" s="157"/>
      <c r="AA5" s="158" t="s">
        <v>31</v>
      </c>
      <c r="AB5" s="159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160" t="s">
        <v>60</v>
      </c>
      <c r="B10" s="161" t="s">
        <v>194</v>
      </c>
      <c r="C10" s="162">
        <v>100</v>
      </c>
      <c r="D10" s="163">
        <v>720898</v>
      </c>
      <c r="E10" s="163">
        <v>720612</v>
      </c>
      <c r="F10" s="163">
        <v>202072</v>
      </c>
      <c r="G10" s="163">
        <v>54847</v>
      </c>
      <c r="H10" s="163">
        <v>114805</v>
      </c>
      <c r="I10" s="163">
        <v>259819</v>
      </c>
      <c r="J10" s="163">
        <v>134210</v>
      </c>
      <c r="K10" s="163">
        <v>48899</v>
      </c>
      <c r="L10" s="163">
        <v>0</v>
      </c>
      <c r="M10" s="163">
        <v>606742</v>
      </c>
      <c r="N10" s="163">
        <v>0</v>
      </c>
      <c r="O10" s="163">
        <v>460792</v>
      </c>
      <c r="P10" s="163">
        <v>56409</v>
      </c>
      <c r="Q10" s="163">
        <v>7800</v>
      </c>
      <c r="R10" s="163">
        <v>10011</v>
      </c>
      <c r="S10" s="163">
        <v>29730</v>
      </c>
      <c r="T10" s="163">
        <v>922970</v>
      </c>
      <c r="U10" s="163">
        <v>461618</v>
      </c>
      <c r="V10" s="101">
        <v>29342</v>
      </c>
      <c r="W10" s="163">
        <v>358</v>
      </c>
      <c r="X10" s="101">
        <v>461617</v>
      </c>
      <c r="Y10" s="101">
        <v>379221</v>
      </c>
      <c r="Z10" s="101">
        <v>424939</v>
      </c>
      <c r="AA10" s="101">
        <v>424939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160" t="s">
        <v>62</v>
      </c>
      <c r="B11" s="161" t="s">
        <v>195</v>
      </c>
      <c r="C11" s="162">
        <v>100</v>
      </c>
      <c r="D11" s="163">
        <v>297325</v>
      </c>
      <c r="E11" s="163">
        <v>260965</v>
      </c>
      <c r="F11" s="163">
        <v>28541</v>
      </c>
      <c r="G11" s="163">
        <v>12752.1</v>
      </c>
      <c r="H11" s="163">
        <v>3605.5</v>
      </c>
      <c r="I11" s="163">
        <v>182693.1</v>
      </c>
      <c r="J11" s="163">
        <v>162920</v>
      </c>
      <c r="K11" s="163">
        <v>-24968.7</v>
      </c>
      <c r="L11" s="163">
        <v>0</v>
      </c>
      <c r="M11" s="163">
        <v>129707.6</v>
      </c>
      <c r="N11" s="163">
        <v>0</v>
      </c>
      <c r="O11" s="163">
        <v>129707.6</v>
      </c>
      <c r="P11" s="163">
        <v>13965.3</v>
      </c>
      <c r="Q11" s="163">
        <v>3162.6</v>
      </c>
      <c r="R11" s="163">
        <v>1726.5</v>
      </c>
      <c r="S11" s="163">
        <v>7399.3</v>
      </c>
      <c r="T11" s="163">
        <v>325866</v>
      </c>
      <c r="U11" s="163">
        <v>98632.5</v>
      </c>
      <c r="V11" s="101">
        <v>1376.7</v>
      </c>
      <c r="W11" s="163" t="s">
        <v>196</v>
      </c>
      <c r="X11" s="101">
        <v>99993.4</v>
      </c>
      <c r="Y11" s="101">
        <v>98632.5</v>
      </c>
      <c r="Z11" s="101">
        <v>98616.70000000001</v>
      </c>
      <c r="AA11" s="101">
        <v>84161.6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160" t="s">
        <v>64</v>
      </c>
      <c r="B12" s="161" t="s">
        <v>197</v>
      </c>
      <c r="C12" s="162">
        <v>100</v>
      </c>
      <c r="D12" s="163">
        <v>2859377</v>
      </c>
      <c r="E12" s="163">
        <v>2855853</v>
      </c>
      <c r="F12" s="163">
        <v>118006</v>
      </c>
      <c r="G12" s="163">
        <v>70933</v>
      </c>
      <c r="H12" s="163">
        <v>3276</v>
      </c>
      <c r="I12" s="163">
        <v>1469506</v>
      </c>
      <c r="J12" s="163">
        <v>140705</v>
      </c>
      <c r="K12" s="163">
        <v>1328801</v>
      </c>
      <c r="L12" s="163">
        <v>0</v>
      </c>
      <c r="M12" s="163">
        <v>1424791</v>
      </c>
      <c r="N12" s="163">
        <v>0</v>
      </c>
      <c r="O12" s="163">
        <v>1424791</v>
      </c>
      <c r="P12" s="163">
        <v>83086</v>
      </c>
      <c r="Q12" s="163">
        <v>22199</v>
      </c>
      <c r="R12" s="163">
        <v>13523</v>
      </c>
      <c r="S12" s="163">
        <v>40410</v>
      </c>
      <c r="T12" s="163">
        <v>2977383</v>
      </c>
      <c r="U12" s="163">
        <v>389499</v>
      </c>
      <c r="V12" s="101">
        <v>3500</v>
      </c>
      <c r="W12" s="163" t="s">
        <v>198</v>
      </c>
      <c r="X12" s="101">
        <v>416722</v>
      </c>
      <c r="Y12" s="101">
        <v>389299</v>
      </c>
      <c r="Z12" s="101">
        <v>412347</v>
      </c>
      <c r="AA12" s="101">
        <v>412347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160" t="s">
        <v>66</v>
      </c>
      <c r="B13" s="161" t="s">
        <v>199</v>
      </c>
      <c r="C13" s="162">
        <v>100</v>
      </c>
      <c r="D13" s="163">
        <v>195791</v>
      </c>
      <c r="E13" s="163">
        <v>195791</v>
      </c>
      <c r="F13" s="163">
        <v>94146</v>
      </c>
      <c r="G13" s="163">
        <v>34530</v>
      </c>
      <c r="H13" s="163">
        <v>26482</v>
      </c>
      <c r="I13" s="163">
        <v>151290</v>
      </c>
      <c r="J13" s="163">
        <v>109830</v>
      </c>
      <c r="K13" s="163">
        <v>19344</v>
      </c>
      <c r="L13" s="163">
        <v>3465</v>
      </c>
      <c r="M13" s="163">
        <v>87995</v>
      </c>
      <c r="N13" s="163">
        <v>0</v>
      </c>
      <c r="O13" s="163">
        <v>87995</v>
      </c>
      <c r="P13" s="163">
        <v>50652</v>
      </c>
      <c r="Q13" s="163">
        <v>2605</v>
      </c>
      <c r="R13" s="163">
        <v>2833</v>
      </c>
      <c r="S13" s="163">
        <v>16556</v>
      </c>
      <c r="T13" s="163">
        <v>289937</v>
      </c>
      <c r="U13" s="163">
        <v>188936</v>
      </c>
      <c r="V13" s="101">
        <v>6623</v>
      </c>
      <c r="W13" s="163">
        <v>181</v>
      </c>
      <c r="X13" s="101">
        <v>203705</v>
      </c>
      <c r="Y13" s="101">
        <v>188936</v>
      </c>
      <c r="Z13" s="101">
        <v>195426</v>
      </c>
      <c r="AA13" s="101">
        <v>179826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160" t="s">
        <v>68</v>
      </c>
      <c r="B14" s="161" t="s">
        <v>200</v>
      </c>
      <c r="C14" s="162">
        <v>100</v>
      </c>
      <c r="D14" s="163">
        <v>365879</v>
      </c>
      <c r="E14" s="163">
        <v>365879</v>
      </c>
      <c r="F14" s="163">
        <v>31535</v>
      </c>
      <c r="G14" s="163">
        <v>24138</v>
      </c>
      <c r="H14" s="163">
        <v>234</v>
      </c>
      <c r="I14" s="163">
        <v>171105</v>
      </c>
      <c r="J14" s="163">
        <v>149655</v>
      </c>
      <c r="K14" s="163">
        <v>6683</v>
      </c>
      <c r="L14" s="163">
        <v>0</v>
      </c>
      <c r="M14" s="163">
        <v>171614</v>
      </c>
      <c r="N14" s="163">
        <v>0</v>
      </c>
      <c r="O14" s="163">
        <v>8736</v>
      </c>
      <c r="P14" s="163">
        <v>54695</v>
      </c>
      <c r="Q14" s="163">
        <v>19378</v>
      </c>
      <c r="R14" s="163">
        <v>4577</v>
      </c>
      <c r="S14" s="163">
        <v>13819</v>
      </c>
      <c r="T14" s="163">
        <v>397414</v>
      </c>
      <c r="U14" s="163">
        <v>162768</v>
      </c>
      <c r="V14" s="101">
        <v>10064</v>
      </c>
      <c r="W14" s="163">
        <v>179</v>
      </c>
      <c r="X14" s="101">
        <v>181823</v>
      </c>
      <c r="Y14" s="101">
        <v>160608</v>
      </c>
      <c r="Z14" s="101">
        <v>169243</v>
      </c>
      <c r="AA14" s="101">
        <v>148028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160" t="s">
        <v>70</v>
      </c>
      <c r="B15" s="161" t="s">
        <v>201</v>
      </c>
      <c r="C15" s="162">
        <v>100</v>
      </c>
      <c r="D15" s="163">
        <v>40447</v>
      </c>
      <c r="E15" s="163">
        <v>40447</v>
      </c>
      <c r="F15" s="163">
        <v>16978</v>
      </c>
      <c r="G15" s="163">
        <v>8404</v>
      </c>
      <c r="H15" s="163">
        <v>2208</v>
      </c>
      <c r="I15" s="163">
        <v>33309</v>
      </c>
      <c r="J15" s="163">
        <v>21385</v>
      </c>
      <c r="K15" s="163">
        <v>-1771</v>
      </c>
      <c r="L15" s="163">
        <v>274</v>
      </c>
      <c r="M15" s="163">
        <v>10211</v>
      </c>
      <c r="N15" s="163">
        <v>0</v>
      </c>
      <c r="O15" s="163">
        <v>10211</v>
      </c>
      <c r="P15" s="163">
        <v>13905</v>
      </c>
      <c r="Q15" s="163">
        <v>1284</v>
      </c>
      <c r="R15" s="163">
        <v>1130</v>
      </c>
      <c r="S15" s="163">
        <v>6774</v>
      </c>
      <c r="T15" s="163">
        <v>57425</v>
      </c>
      <c r="U15" s="163">
        <v>53499</v>
      </c>
      <c r="V15" s="101">
        <v>1351</v>
      </c>
      <c r="W15" s="163">
        <v>56</v>
      </c>
      <c r="X15" s="101">
        <v>53499</v>
      </c>
      <c r="Y15" s="101">
        <v>53499</v>
      </c>
      <c r="Z15" s="101">
        <v>51810</v>
      </c>
      <c r="AA15" s="101">
        <v>51810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160" t="s">
        <v>72</v>
      </c>
      <c r="B16" s="161" t="s">
        <v>202</v>
      </c>
      <c r="C16" s="162">
        <v>100</v>
      </c>
      <c r="D16" s="163">
        <v>7264</v>
      </c>
      <c r="E16" s="163">
        <v>7264</v>
      </c>
      <c r="F16" s="163">
        <v>6494</v>
      </c>
      <c r="G16" s="163">
        <v>1639</v>
      </c>
      <c r="H16" s="163">
        <v>1618</v>
      </c>
      <c r="I16" s="163">
        <v>7015</v>
      </c>
      <c r="J16" s="163">
        <v>2525</v>
      </c>
      <c r="K16" s="163">
        <v>4110</v>
      </c>
      <c r="L16" s="163">
        <v>380</v>
      </c>
      <c r="M16" s="163">
        <v>6099</v>
      </c>
      <c r="N16" s="163">
        <v>0</v>
      </c>
      <c r="O16" s="163">
        <v>94</v>
      </c>
      <c r="P16" s="163">
        <v>644</v>
      </c>
      <c r="Q16" s="163">
        <v>270</v>
      </c>
      <c r="R16" s="163">
        <v>0</v>
      </c>
      <c r="S16" s="163">
        <v>38</v>
      </c>
      <c r="T16" s="163">
        <v>13758</v>
      </c>
      <c r="U16" s="163">
        <v>9166</v>
      </c>
      <c r="V16" s="101">
        <v>451</v>
      </c>
      <c r="W16" s="163">
        <v>9</v>
      </c>
      <c r="X16" s="101">
        <v>9963</v>
      </c>
      <c r="Y16" s="101">
        <v>9166</v>
      </c>
      <c r="Z16" s="101">
        <v>9399</v>
      </c>
      <c r="AA16" s="101">
        <v>8602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160" t="s">
        <v>74</v>
      </c>
      <c r="B17" s="161" t="s">
        <v>203</v>
      </c>
      <c r="C17" s="162">
        <v>100</v>
      </c>
      <c r="D17" s="163">
        <v>18012.2</v>
      </c>
      <c r="E17" s="163">
        <v>18012.2</v>
      </c>
      <c r="F17" s="163">
        <v>1348.3</v>
      </c>
      <c r="G17" s="163">
        <v>968.4</v>
      </c>
      <c r="H17" s="163">
        <v>51.3</v>
      </c>
      <c r="I17" s="163">
        <v>365.1</v>
      </c>
      <c r="J17" s="163">
        <v>115</v>
      </c>
      <c r="K17" s="163">
        <v>250.1</v>
      </c>
      <c r="L17" s="163">
        <v>0</v>
      </c>
      <c r="M17" s="163">
        <v>17972</v>
      </c>
      <c r="N17" s="163">
        <v>0</v>
      </c>
      <c r="O17" s="163">
        <v>17972</v>
      </c>
      <c r="P17" s="163">
        <v>1023.2</v>
      </c>
      <c r="Q17" s="163">
        <v>172</v>
      </c>
      <c r="R17" s="163">
        <v>23</v>
      </c>
      <c r="S17" s="163">
        <v>651</v>
      </c>
      <c r="T17" s="163">
        <v>19361</v>
      </c>
      <c r="U17" s="163">
        <v>5595.5</v>
      </c>
      <c r="V17" s="101">
        <v>127.6</v>
      </c>
      <c r="W17" s="163">
        <v>6</v>
      </c>
      <c r="X17" s="101">
        <v>5595.5</v>
      </c>
      <c r="Y17" s="101">
        <v>5595.5</v>
      </c>
      <c r="Z17" s="101">
        <v>5436</v>
      </c>
      <c r="AA17" s="101">
        <v>5436</v>
      </c>
      <c r="AB17" s="102"/>
      <c r="AC17" s="103"/>
      <c r="AD17" s="103"/>
      <c r="AE17" s="103"/>
      <c r="AF17" s="103"/>
      <c r="AG17" s="73"/>
    </row>
    <row r="18" spans="1:32" ht="57" customHeight="1">
      <c r="A18" s="160" t="s">
        <v>75</v>
      </c>
      <c r="B18" s="161" t="s">
        <v>73</v>
      </c>
      <c r="C18" s="162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01">
        <v>0</v>
      </c>
      <c r="W18" s="164"/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160" t="s">
        <v>76</v>
      </c>
      <c r="B19" s="161" t="s">
        <v>73</v>
      </c>
      <c r="C19" s="162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01">
        <v>0</v>
      </c>
      <c r="W19" s="164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65" t="s">
        <v>77</v>
      </c>
      <c r="B20" s="161" t="s">
        <v>73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3"/>
      <c r="V20" s="101">
        <v>0</v>
      </c>
      <c r="W20" s="164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65" t="s">
        <v>78</v>
      </c>
      <c r="B21" s="161" t="s">
        <v>73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3"/>
      <c r="V21" s="101">
        <v>0</v>
      </c>
      <c r="W21" s="164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65" t="s">
        <v>79</v>
      </c>
      <c r="B22" s="161" t="s">
        <v>73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3"/>
      <c r="V22" s="101">
        <v>0</v>
      </c>
      <c r="W22" s="164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65" t="s">
        <v>80</v>
      </c>
      <c r="B23" s="161" t="s">
        <v>73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3"/>
      <c r="V23" s="101">
        <v>0</v>
      </c>
      <c r="W23" s="164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65" t="s">
        <v>81</v>
      </c>
      <c r="B24" s="166" t="s">
        <v>73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3"/>
      <c r="V24" s="101">
        <v>0</v>
      </c>
      <c r="W24" s="164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65" t="s">
        <v>82</v>
      </c>
      <c r="B25" s="166" t="s">
        <v>73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3"/>
      <c r="V25" s="101">
        <v>0</v>
      </c>
      <c r="W25" s="164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65" t="s">
        <v>83</v>
      </c>
      <c r="B26" s="166" t="s">
        <v>73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3"/>
      <c r="V26" s="101">
        <v>0</v>
      </c>
      <c r="W26" s="164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65" t="s">
        <v>84</v>
      </c>
      <c r="B27" s="166" t="s">
        <v>73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3"/>
      <c r="V27" s="101">
        <v>0</v>
      </c>
      <c r="W27" s="164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65" t="s">
        <v>85</v>
      </c>
      <c r="B28" s="166" t="s">
        <v>73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3"/>
      <c r="V28" s="101">
        <v>0</v>
      </c>
      <c r="W28" s="164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65" t="s">
        <v>86</v>
      </c>
      <c r="B29" s="166" t="s">
        <v>73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3"/>
      <c r="V29" s="101">
        <v>0</v>
      </c>
      <c r="W29" s="164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67" t="s">
        <v>87</v>
      </c>
      <c r="B30" s="168" t="s">
        <v>73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V30" s="101">
        <v>0</v>
      </c>
      <c r="W30" s="169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71"/>
      <c r="B31" s="172" t="s">
        <v>88</v>
      </c>
      <c r="C31" s="173"/>
      <c r="D31" s="174">
        <v>4504993.2</v>
      </c>
      <c r="E31" s="174">
        <v>4464823.2</v>
      </c>
      <c r="F31" s="174">
        <v>499120.3</v>
      </c>
      <c r="G31" s="174">
        <v>208211.5</v>
      </c>
      <c r="H31" s="174">
        <v>152279.8</v>
      </c>
      <c r="I31" s="174">
        <v>2275102.2</v>
      </c>
      <c r="J31" s="174">
        <v>721345</v>
      </c>
      <c r="K31" s="174">
        <v>1381347.4000000001</v>
      </c>
      <c r="L31" s="174">
        <v>4119</v>
      </c>
      <c r="M31" s="174">
        <v>2455131.6</v>
      </c>
      <c r="N31" s="174">
        <v>0</v>
      </c>
      <c r="O31" s="174">
        <v>2140298.6</v>
      </c>
      <c r="P31" s="174">
        <v>274379.5</v>
      </c>
      <c r="Q31" s="174">
        <v>56870.6</v>
      </c>
      <c r="R31" s="174">
        <v>33823.5</v>
      </c>
      <c r="S31" s="174">
        <v>115377.3</v>
      </c>
      <c r="T31" s="174">
        <v>5004114</v>
      </c>
      <c r="U31" s="175">
        <v>1369714</v>
      </c>
      <c r="V31" s="119">
        <v>52835.299999999996</v>
      </c>
      <c r="W31" s="174">
        <v>789</v>
      </c>
      <c r="X31" s="119">
        <v>1432917.9</v>
      </c>
      <c r="Y31" s="119">
        <v>1284957</v>
      </c>
      <c r="Z31" s="119">
        <v>1367216.7</v>
      </c>
      <c r="AA31" s="120">
        <v>1315149.6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/>
  <mergeCells count="35">
    <mergeCell ref="AA6:AA8"/>
    <mergeCell ref="G7:G8"/>
    <mergeCell ref="H7:H8"/>
    <mergeCell ref="J7:J8"/>
    <mergeCell ref="K7:K8"/>
    <mergeCell ref="Q6:S6"/>
    <mergeCell ref="R7:R8"/>
    <mergeCell ref="S7:S8"/>
    <mergeCell ref="Z6:Z8"/>
    <mergeCell ref="P6:P8"/>
    <mergeCell ref="W6:W8"/>
    <mergeCell ref="G6:H6"/>
    <mergeCell ref="X6:X8"/>
    <mergeCell ref="M6:M8"/>
    <mergeCell ref="I6:I8"/>
    <mergeCell ref="T1:Y1"/>
    <mergeCell ref="A2:Y2"/>
    <mergeCell ref="A3:Y3"/>
    <mergeCell ref="A4:Y4"/>
    <mergeCell ref="A6:A7"/>
    <mergeCell ref="L7:L8"/>
    <mergeCell ref="N7:N8"/>
    <mergeCell ref="O7:O8"/>
    <mergeCell ref="Y6:Y8"/>
    <mergeCell ref="B6:B7"/>
    <mergeCell ref="C6:C8"/>
    <mergeCell ref="D6:D8"/>
    <mergeCell ref="E6:E8"/>
    <mergeCell ref="F6:F8"/>
    <mergeCell ref="Q7:Q8"/>
    <mergeCell ref="V6:V8"/>
    <mergeCell ref="N6:O6"/>
    <mergeCell ref="J6:L6"/>
    <mergeCell ref="T6:T8"/>
    <mergeCell ref="U6:U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28">
      <selection activeCell="G34" sqref="G34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s="82" customFormat="1" ht="45" customHeight="1">
      <c r="T1" s="246"/>
      <c r="U1" s="246"/>
      <c r="V1" s="246"/>
      <c r="W1" s="246"/>
      <c r="X1" s="246"/>
      <c r="Y1" s="246"/>
      <c r="Z1" s="142"/>
      <c r="AA1" s="142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89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211</v>
      </c>
      <c r="C5" s="84"/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160" t="s">
        <v>60</v>
      </c>
      <c r="B10" s="161" t="s">
        <v>212</v>
      </c>
      <c r="C10" s="162">
        <v>100</v>
      </c>
      <c r="D10" s="163">
        <v>3916955.2</v>
      </c>
      <c r="E10" s="163">
        <v>3916740.4</v>
      </c>
      <c r="F10" s="163">
        <v>240396.4</v>
      </c>
      <c r="G10" s="163">
        <v>113078.7</v>
      </c>
      <c r="H10" s="163">
        <v>7849.2</v>
      </c>
      <c r="I10" s="163">
        <v>3785821.4</v>
      </c>
      <c r="J10" s="163">
        <v>3834900</v>
      </c>
      <c r="K10" s="163">
        <v>-51943.6</v>
      </c>
      <c r="L10" s="163">
        <v>2865</v>
      </c>
      <c r="M10" s="163">
        <v>76251</v>
      </c>
      <c r="N10" s="163">
        <v>47965.5</v>
      </c>
      <c r="O10" s="163">
        <v>28285.5</v>
      </c>
      <c r="P10" s="163">
        <v>295279.2</v>
      </c>
      <c r="Q10" s="163">
        <v>183747.3</v>
      </c>
      <c r="R10" s="163">
        <v>42511.2</v>
      </c>
      <c r="S10" s="163">
        <v>43475.8</v>
      </c>
      <c r="T10" s="163">
        <v>4157351.6</v>
      </c>
      <c r="U10" s="163">
        <v>618660.4</v>
      </c>
      <c r="V10" s="101">
        <v>11799.2</v>
      </c>
      <c r="W10" s="105">
        <v>406</v>
      </c>
      <c r="X10" s="101">
        <v>646150.9</v>
      </c>
      <c r="Y10" s="101">
        <v>618660.4</v>
      </c>
      <c r="Z10" s="101">
        <v>631402.3999999999</v>
      </c>
      <c r="AA10" s="101">
        <v>605983.1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160" t="s">
        <v>62</v>
      </c>
      <c r="B11" s="161" t="s">
        <v>213</v>
      </c>
      <c r="C11" s="162">
        <v>100</v>
      </c>
      <c r="D11" s="163">
        <v>116142</v>
      </c>
      <c r="E11" s="163">
        <v>116142</v>
      </c>
      <c r="F11" s="163">
        <v>18654</v>
      </c>
      <c r="G11" s="163">
        <v>14233</v>
      </c>
      <c r="H11" s="163">
        <v>365</v>
      </c>
      <c r="I11" s="163">
        <v>121222</v>
      </c>
      <c r="J11" s="163">
        <v>10680</v>
      </c>
      <c r="K11" s="163">
        <v>27024</v>
      </c>
      <c r="L11" s="163">
        <v>1602</v>
      </c>
      <c r="M11" s="163">
        <v>0</v>
      </c>
      <c r="N11" s="163">
        <v>0</v>
      </c>
      <c r="O11" s="163">
        <v>0</v>
      </c>
      <c r="P11" s="163">
        <v>13574</v>
      </c>
      <c r="Q11" s="163">
        <v>2605</v>
      </c>
      <c r="R11" s="163">
        <v>2600</v>
      </c>
      <c r="S11" s="163">
        <v>7723</v>
      </c>
      <c r="T11" s="163">
        <v>134796</v>
      </c>
      <c r="U11" s="163">
        <v>79982</v>
      </c>
      <c r="V11" s="101">
        <v>1841</v>
      </c>
      <c r="W11" s="105">
        <v>96</v>
      </c>
      <c r="X11" s="101">
        <v>88218</v>
      </c>
      <c r="Y11" s="101">
        <v>79982</v>
      </c>
      <c r="Z11" s="101">
        <v>85917</v>
      </c>
      <c r="AA11" s="101">
        <v>77681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160" t="s">
        <v>64</v>
      </c>
      <c r="B12" s="161" t="s">
        <v>214</v>
      </c>
      <c r="C12" s="162">
        <v>100</v>
      </c>
      <c r="D12" s="163">
        <v>214221</v>
      </c>
      <c r="E12" s="163">
        <v>214221</v>
      </c>
      <c r="F12" s="163">
        <v>17714</v>
      </c>
      <c r="G12" s="163">
        <v>14176</v>
      </c>
      <c r="H12" s="163">
        <v>214</v>
      </c>
      <c r="I12" s="163">
        <v>182331</v>
      </c>
      <c r="J12" s="163">
        <v>109000</v>
      </c>
      <c r="K12" s="163">
        <v>-92464</v>
      </c>
      <c r="L12" s="163">
        <v>0</v>
      </c>
      <c r="M12" s="163">
        <v>0</v>
      </c>
      <c r="N12" s="163">
        <v>0</v>
      </c>
      <c r="O12" s="163">
        <v>0</v>
      </c>
      <c r="P12" s="163">
        <v>49604</v>
      </c>
      <c r="Q12" s="163">
        <v>18236</v>
      </c>
      <c r="R12" s="163">
        <v>7982</v>
      </c>
      <c r="S12" s="163">
        <v>23174</v>
      </c>
      <c r="T12" s="163">
        <v>231935</v>
      </c>
      <c r="U12" s="163">
        <v>59284</v>
      </c>
      <c r="V12" s="101">
        <v>-199</v>
      </c>
      <c r="W12" s="105">
        <v>85</v>
      </c>
      <c r="X12" s="101">
        <v>66984</v>
      </c>
      <c r="Y12" s="101">
        <v>59284</v>
      </c>
      <c r="Z12" s="101">
        <v>67183</v>
      </c>
      <c r="AA12" s="101">
        <v>65116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160" t="s">
        <v>66</v>
      </c>
      <c r="B13" s="161" t="s">
        <v>215</v>
      </c>
      <c r="C13" s="162">
        <v>100</v>
      </c>
      <c r="D13" s="163">
        <v>537560</v>
      </c>
      <c r="E13" s="163">
        <v>537560</v>
      </c>
      <c r="F13" s="163">
        <v>67245</v>
      </c>
      <c r="G13" s="163">
        <v>35232</v>
      </c>
      <c r="H13" s="163">
        <v>550</v>
      </c>
      <c r="I13" s="163">
        <v>275042</v>
      </c>
      <c r="J13" s="163">
        <v>250000</v>
      </c>
      <c r="K13" s="163">
        <v>-65125</v>
      </c>
      <c r="L13" s="163">
        <v>0</v>
      </c>
      <c r="M13" s="163">
        <v>250920</v>
      </c>
      <c r="N13" s="163">
        <v>0</v>
      </c>
      <c r="O13" s="163">
        <v>250920</v>
      </c>
      <c r="P13" s="163">
        <f>81922-3079</f>
        <v>78843</v>
      </c>
      <c r="Q13" s="163">
        <v>30399</v>
      </c>
      <c r="R13" s="163">
        <v>8816</v>
      </c>
      <c r="S13" s="163">
        <v>22395</v>
      </c>
      <c r="T13" s="163">
        <v>604805</v>
      </c>
      <c r="U13" s="163">
        <v>221439</v>
      </c>
      <c r="V13" s="101">
        <v>623</v>
      </c>
      <c r="W13" s="105">
        <v>223</v>
      </c>
      <c r="X13" s="101">
        <v>239492</v>
      </c>
      <c r="Y13" s="101">
        <v>221439</v>
      </c>
      <c r="Z13" s="101">
        <v>238713</v>
      </c>
      <c r="AA13" s="101">
        <v>193829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160" t="s">
        <v>68</v>
      </c>
      <c r="B14" s="161" t="s">
        <v>216</v>
      </c>
      <c r="C14" s="162">
        <v>100</v>
      </c>
      <c r="D14" s="163">
        <v>100064</v>
      </c>
      <c r="E14" s="163">
        <v>100064</v>
      </c>
      <c r="F14" s="163">
        <v>21596</v>
      </c>
      <c r="G14" s="163">
        <v>7437</v>
      </c>
      <c r="H14" s="163">
        <v>8306</v>
      </c>
      <c r="I14" s="163">
        <v>92662</v>
      </c>
      <c r="J14" s="163">
        <v>11000</v>
      </c>
      <c r="K14" s="163">
        <v>33400</v>
      </c>
      <c r="L14" s="163">
        <v>0</v>
      </c>
      <c r="M14" s="163">
        <v>23062</v>
      </c>
      <c r="N14" s="163">
        <v>0</v>
      </c>
      <c r="O14" s="163">
        <v>23062</v>
      </c>
      <c r="P14" s="163">
        <v>5936</v>
      </c>
      <c r="Q14" s="163">
        <v>632</v>
      </c>
      <c r="R14" s="163">
        <v>1365</v>
      </c>
      <c r="S14" s="163">
        <v>3667</v>
      </c>
      <c r="T14" s="163">
        <v>121660</v>
      </c>
      <c r="U14" s="163">
        <v>47408</v>
      </c>
      <c r="V14" s="101">
        <v>1584</v>
      </c>
      <c r="W14" s="105">
        <v>59</v>
      </c>
      <c r="X14" s="101">
        <v>51038</v>
      </c>
      <c r="Y14" s="101">
        <v>47408</v>
      </c>
      <c r="Z14" s="101">
        <v>49058</v>
      </c>
      <c r="AA14" s="101">
        <v>41917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160" t="s">
        <v>70</v>
      </c>
      <c r="B15" s="161" t="s">
        <v>217</v>
      </c>
      <c r="C15" s="162">
        <v>100</v>
      </c>
      <c r="D15" s="163">
        <v>111505</v>
      </c>
      <c r="E15" s="163">
        <v>111505.9</v>
      </c>
      <c r="F15" s="163">
        <v>12798.3</v>
      </c>
      <c r="G15" s="163">
        <v>7766.2</v>
      </c>
      <c r="H15" s="163">
        <v>1146.3</v>
      </c>
      <c r="I15" s="163">
        <v>107959</v>
      </c>
      <c r="J15" s="163">
        <v>28000</v>
      </c>
      <c r="K15" s="163">
        <v>934</v>
      </c>
      <c r="L15" s="163">
        <v>0</v>
      </c>
      <c r="M15" s="163">
        <v>5786</v>
      </c>
      <c r="N15" s="163">
        <v>0</v>
      </c>
      <c r="O15" s="163">
        <v>1987.7</v>
      </c>
      <c r="P15" s="163">
        <v>10558.3</v>
      </c>
      <c r="Q15" s="163">
        <v>2306.3</v>
      </c>
      <c r="R15" s="163">
        <v>93.3</v>
      </c>
      <c r="S15" s="163">
        <v>6171</v>
      </c>
      <c r="T15" s="163">
        <v>124303.3</v>
      </c>
      <c r="U15" s="163">
        <v>63333.9</v>
      </c>
      <c r="V15" s="101">
        <v>172.6</v>
      </c>
      <c r="W15" s="105">
        <v>76</v>
      </c>
      <c r="X15" s="101">
        <v>76236.2</v>
      </c>
      <c r="Y15" s="101">
        <v>63333.9</v>
      </c>
      <c r="Z15" s="101">
        <v>76020.4</v>
      </c>
      <c r="AA15" s="101">
        <v>63239.59999999999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160" t="s">
        <v>72</v>
      </c>
      <c r="B16" s="161" t="s">
        <v>218</v>
      </c>
      <c r="C16" s="162">
        <v>100</v>
      </c>
      <c r="D16" s="163">
        <v>20660</v>
      </c>
      <c r="E16" s="163">
        <v>20660</v>
      </c>
      <c r="F16" s="163">
        <v>11164</v>
      </c>
      <c r="G16" s="163">
        <v>6998</v>
      </c>
      <c r="H16" s="163">
        <v>14</v>
      </c>
      <c r="I16" s="163">
        <v>18325</v>
      </c>
      <c r="J16" s="163">
        <v>5700</v>
      </c>
      <c r="K16" s="163">
        <v>11133</v>
      </c>
      <c r="L16" s="163">
        <v>855</v>
      </c>
      <c r="M16" s="163">
        <v>0</v>
      </c>
      <c r="N16" s="163">
        <v>395</v>
      </c>
      <c r="O16" s="163">
        <v>0</v>
      </c>
      <c r="P16" s="163">
        <v>13499</v>
      </c>
      <c r="Q16" s="163">
        <v>6566</v>
      </c>
      <c r="R16" s="163">
        <v>142</v>
      </c>
      <c r="S16" s="163">
        <v>6017</v>
      </c>
      <c r="T16" s="163">
        <v>31824</v>
      </c>
      <c r="U16" s="163">
        <v>56702.3</v>
      </c>
      <c r="V16" s="101">
        <v>707</v>
      </c>
      <c r="W16" s="105">
        <v>66</v>
      </c>
      <c r="X16" s="101">
        <v>56702.3</v>
      </c>
      <c r="Y16" s="101">
        <v>56702.3</v>
      </c>
      <c r="Z16" s="101">
        <v>55817.6</v>
      </c>
      <c r="AA16" s="101">
        <v>55817.6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160" t="s">
        <v>74</v>
      </c>
      <c r="B17" s="161" t="s">
        <v>219</v>
      </c>
      <c r="C17" s="162">
        <v>100</v>
      </c>
      <c r="D17" s="163">
        <v>290993</v>
      </c>
      <c r="E17" s="163">
        <v>181789</v>
      </c>
      <c r="F17" s="163">
        <v>31252</v>
      </c>
      <c r="G17" s="163">
        <v>21218</v>
      </c>
      <c r="H17" s="163">
        <v>168</v>
      </c>
      <c r="I17" s="163">
        <v>291594</v>
      </c>
      <c r="J17" s="163">
        <v>226000</v>
      </c>
      <c r="K17" s="163">
        <v>12192</v>
      </c>
      <c r="L17" s="163">
        <v>383</v>
      </c>
      <c r="M17" s="163">
        <v>0</v>
      </c>
      <c r="N17" s="163">
        <v>0</v>
      </c>
      <c r="O17" s="163">
        <v>0</v>
      </c>
      <c r="P17" s="163">
        <v>30651</v>
      </c>
      <c r="Q17" s="163">
        <v>12127</v>
      </c>
      <c r="R17" s="163">
        <v>4357</v>
      </c>
      <c r="S17" s="163">
        <v>10132</v>
      </c>
      <c r="T17" s="163">
        <v>322245</v>
      </c>
      <c r="U17" s="163">
        <v>85583</v>
      </c>
      <c r="V17" s="101">
        <v>-1797</v>
      </c>
      <c r="W17" s="105">
        <v>122</v>
      </c>
      <c r="X17" s="101">
        <v>112912</v>
      </c>
      <c r="Y17" s="101">
        <v>85583</v>
      </c>
      <c r="Z17" s="101">
        <v>114709</v>
      </c>
      <c r="AA17" s="101">
        <v>106801</v>
      </c>
      <c r="AB17" s="102"/>
      <c r="AC17" s="103"/>
      <c r="AD17" s="103"/>
      <c r="AE17" s="103"/>
      <c r="AF17" s="103"/>
      <c r="AG17" s="73"/>
    </row>
    <row r="18" spans="1:32" ht="57" customHeight="1">
      <c r="A18" s="160" t="s">
        <v>75</v>
      </c>
      <c r="B18" s="161" t="s">
        <v>220</v>
      </c>
      <c r="C18" s="162">
        <v>100</v>
      </c>
      <c r="D18" s="163">
        <v>216525</v>
      </c>
      <c r="E18" s="163">
        <v>216525</v>
      </c>
      <c r="F18" s="163">
        <v>15749</v>
      </c>
      <c r="G18" s="163">
        <v>4858</v>
      </c>
      <c r="H18" s="163">
        <v>2675</v>
      </c>
      <c r="I18" s="163">
        <v>221336</v>
      </c>
      <c r="J18" s="163">
        <v>5400</v>
      </c>
      <c r="K18" s="163">
        <v>8559</v>
      </c>
      <c r="L18" s="163">
        <v>0</v>
      </c>
      <c r="M18" s="163">
        <v>0</v>
      </c>
      <c r="N18" s="163">
        <v>0</v>
      </c>
      <c r="O18" s="163">
        <v>17170</v>
      </c>
      <c r="P18" s="163">
        <v>10938</v>
      </c>
      <c r="Q18" s="163">
        <v>1253</v>
      </c>
      <c r="R18" s="163">
        <v>2233</v>
      </c>
      <c r="S18" s="163">
        <v>7291</v>
      </c>
      <c r="T18" s="163">
        <v>232274</v>
      </c>
      <c r="U18" s="163">
        <v>57308</v>
      </c>
      <c r="V18" s="101">
        <v>380</v>
      </c>
      <c r="W18" s="105">
        <v>92</v>
      </c>
      <c r="X18" s="101">
        <v>74478</v>
      </c>
      <c r="Y18" s="101">
        <v>57308</v>
      </c>
      <c r="Z18" s="101">
        <v>74003</v>
      </c>
      <c r="AA18" s="101">
        <v>53939</v>
      </c>
      <c r="AB18" s="102"/>
      <c r="AC18" s="103"/>
      <c r="AD18" s="103"/>
      <c r="AE18" s="103"/>
      <c r="AF18" s="103"/>
    </row>
    <row r="19" spans="1:32" ht="57" customHeight="1">
      <c r="A19" s="160" t="s">
        <v>76</v>
      </c>
      <c r="B19" s="161" t="s">
        <v>221</v>
      </c>
      <c r="C19" s="162">
        <v>100</v>
      </c>
      <c r="D19" s="163">
        <v>123608</v>
      </c>
      <c r="E19" s="163">
        <v>123355</v>
      </c>
      <c r="F19" s="163">
        <v>32228.4</v>
      </c>
      <c r="G19" s="163">
        <v>20150.6</v>
      </c>
      <c r="H19" s="163">
        <v>6405.7</v>
      </c>
      <c r="I19" s="163">
        <v>81232.1</v>
      </c>
      <c r="J19" s="163">
        <v>24000</v>
      </c>
      <c r="K19" s="163">
        <v>532.1</v>
      </c>
      <c r="L19" s="163">
        <v>0</v>
      </c>
      <c r="M19" s="163">
        <v>59982.3</v>
      </c>
      <c r="N19" s="163">
        <v>0</v>
      </c>
      <c r="O19" s="163">
        <v>59982.3</v>
      </c>
      <c r="P19" s="163">
        <v>14622</v>
      </c>
      <c r="Q19" s="163">
        <v>1335.1</v>
      </c>
      <c r="R19" s="163">
        <v>2854.3</v>
      </c>
      <c r="S19" s="163">
        <v>7769</v>
      </c>
      <c r="T19" s="163">
        <v>155836.4</v>
      </c>
      <c r="U19" s="163">
        <v>81509</v>
      </c>
      <c r="V19" s="101">
        <v>1371.7</v>
      </c>
      <c r="W19" s="105">
        <v>92</v>
      </c>
      <c r="X19" s="101">
        <v>105700.8</v>
      </c>
      <c r="Y19" s="101">
        <v>81509</v>
      </c>
      <c r="Z19" s="101">
        <v>104329.09999999998</v>
      </c>
      <c r="AA19" s="101">
        <v>79324.49999999999</v>
      </c>
      <c r="AB19" s="102"/>
      <c r="AC19" s="103"/>
      <c r="AD19" s="103"/>
      <c r="AE19" s="103"/>
      <c r="AF19" s="103"/>
    </row>
    <row r="20" spans="1:32" ht="57" customHeight="1">
      <c r="A20" s="165" t="s">
        <v>77</v>
      </c>
      <c r="B20" s="161" t="s">
        <v>222</v>
      </c>
      <c r="C20" s="162">
        <v>100</v>
      </c>
      <c r="D20" s="163">
        <v>56582</v>
      </c>
      <c r="E20" s="163">
        <v>21617</v>
      </c>
      <c r="F20" s="163">
        <v>28903</v>
      </c>
      <c r="G20" s="163">
        <v>23732</v>
      </c>
      <c r="H20" s="163">
        <v>724</v>
      </c>
      <c r="I20" s="163">
        <v>56102</v>
      </c>
      <c r="J20" s="163">
        <v>38000</v>
      </c>
      <c r="K20" s="163">
        <v>9331</v>
      </c>
      <c r="L20" s="163">
        <v>0</v>
      </c>
      <c r="M20" s="163">
        <v>7208</v>
      </c>
      <c r="N20" s="163">
        <v>0</v>
      </c>
      <c r="O20" s="163">
        <v>7208</v>
      </c>
      <c r="P20" s="163">
        <v>22175</v>
      </c>
      <c r="Q20" s="163">
        <v>8110</v>
      </c>
      <c r="R20" s="163">
        <v>2630</v>
      </c>
      <c r="S20" s="163">
        <v>7100</v>
      </c>
      <c r="T20" s="163">
        <v>85485</v>
      </c>
      <c r="U20" s="163">
        <v>87610.8</v>
      </c>
      <c r="V20" s="101">
        <v>913.9200000000186</v>
      </c>
      <c r="W20" s="105">
        <v>97</v>
      </c>
      <c r="X20" s="101">
        <v>105332.80000000002</v>
      </c>
      <c r="Y20" s="101">
        <v>87610.80000000002</v>
      </c>
      <c r="Z20" s="101">
        <v>104190.4</v>
      </c>
      <c r="AA20" s="101">
        <v>86875.59999999999</v>
      </c>
      <c r="AB20" s="102"/>
      <c r="AC20" s="103"/>
      <c r="AD20" s="103"/>
      <c r="AE20" s="103"/>
      <c r="AF20" s="103"/>
    </row>
    <row r="21" spans="1:32" ht="57" customHeight="1">
      <c r="A21" s="165" t="s">
        <v>78</v>
      </c>
      <c r="B21" s="161" t="s">
        <v>223</v>
      </c>
      <c r="C21" s="162">
        <v>100</v>
      </c>
      <c r="D21" s="163">
        <v>17025</v>
      </c>
      <c r="E21" s="163">
        <v>17025</v>
      </c>
      <c r="F21" s="163">
        <v>22021</v>
      </c>
      <c r="G21" s="163">
        <v>9951</v>
      </c>
      <c r="H21" s="163">
        <v>5860</v>
      </c>
      <c r="I21" s="163">
        <v>26227</v>
      </c>
      <c r="J21" s="163">
        <v>13480</v>
      </c>
      <c r="K21" s="163">
        <v>3618</v>
      </c>
      <c r="L21" s="163">
        <v>0</v>
      </c>
      <c r="M21" s="163" t="s">
        <v>120</v>
      </c>
      <c r="N21" s="163" t="s">
        <v>120</v>
      </c>
      <c r="O21" s="163">
        <v>0</v>
      </c>
      <c r="P21" s="163">
        <v>12819</v>
      </c>
      <c r="Q21" s="163">
        <v>1439</v>
      </c>
      <c r="R21" s="163">
        <v>1711</v>
      </c>
      <c r="S21" s="163">
        <v>5014</v>
      </c>
      <c r="T21" s="163" t="s">
        <v>224</v>
      </c>
      <c r="U21" s="163">
        <v>54680</v>
      </c>
      <c r="V21" s="101">
        <v>2672</v>
      </c>
      <c r="W21" s="105"/>
      <c r="X21" s="101">
        <v>70003</v>
      </c>
      <c r="Y21" s="101">
        <v>54680</v>
      </c>
      <c r="Z21" s="101">
        <v>66713</v>
      </c>
      <c r="AA21" s="101">
        <v>57666</v>
      </c>
      <c r="AB21" s="102"/>
      <c r="AC21" s="103"/>
      <c r="AD21" s="103"/>
      <c r="AE21" s="103"/>
      <c r="AF21" s="103"/>
    </row>
    <row r="22" spans="1:32" ht="57" customHeight="1">
      <c r="A22" s="165" t="s">
        <v>79</v>
      </c>
      <c r="B22" s="161" t="s">
        <v>225</v>
      </c>
      <c r="C22" s="162">
        <v>100</v>
      </c>
      <c r="D22" s="163">
        <v>14849.3</v>
      </c>
      <c r="E22" s="163">
        <v>14849.3</v>
      </c>
      <c r="F22" s="163">
        <v>8082.4</v>
      </c>
      <c r="G22" s="163">
        <v>376</v>
      </c>
      <c r="H22" s="163">
        <v>327.5</v>
      </c>
      <c r="I22" s="163">
        <v>10934.4</v>
      </c>
      <c r="J22" s="163">
        <v>4300</v>
      </c>
      <c r="K22" s="163">
        <v>6634.4</v>
      </c>
      <c r="L22" s="163">
        <v>0</v>
      </c>
      <c r="M22" s="163">
        <v>11328.5</v>
      </c>
      <c r="N22" s="163">
        <v>0</v>
      </c>
      <c r="O22" s="163">
        <v>11328.5</v>
      </c>
      <c r="P22" s="163">
        <v>668.8</v>
      </c>
      <c r="Q22" s="163">
        <v>668.8</v>
      </c>
      <c r="R22" s="163">
        <v>0</v>
      </c>
      <c r="S22" s="163">
        <v>0</v>
      </c>
      <c r="T22" s="163">
        <v>22931.7</v>
      </c>
      <c r="U22" s="163">
        <v>13850.6</v>
      </c>
      <c r="V22" s="101">
        <v>224</v>
      </c>
      <c r="W22" s="105">
        <v>17</v>
      </c>
      <c r="X22" s="101">
        <v>14789.4</v>
      </c>
      <c r="Y22" s="101">
        <v>13850.6</v>
      </c>
      <c r="Z22" s="101">
        <v>14509.3</v>
      </c>
      <c r="AA22" s="101">
        <v>13570.5</v>
      </c>
      <c r="AB22" s="102"/>
      <c r="AC22" s="103"/>
      <c r="AD22" s="103"/>
      <c r="AE22" s="103"/>
      <c r="AF22" s="103"/>
    </row>
    <row r="23" spans="1:32" ht="57" customHeight="1">
      <c r="A23" s="165" t="s">
        <v>80</v>
      </c>
      <c r="B23" s="161" t="s">
        <v>226</v>
      </c>
      <c r="C23" s="162">
        <v>100</v>
      </c>
      <c r="D23" s="163">
        <v>109410</v>
      </c>
      <c r="E23" s="163">
        <v>109410</v>
      </c>
      <c r="F23" s="163">
        <v>19744</v>
      </c>
      <c r="G23" s="163">
        <v>13271</v>
      </c>
      <c r="H23" s="163">
        <v>1582</v>
      </c>
      <c r="I23" s="163">
        <v>105761</v>
      </c>
      <c r="J23" s="163" t="s">
        <v>227</v>
      </c>
      <c r="K23" s="163" t="s">
        <v>228</v>
      </c>
      <c r="L23" s="163">
        <v>0</v>
      </c>
      <c r="M23" s="163">
        <v>11016</v>
      </c>
      <c r="N23" s="163" t="s">
        <v>120</v>
      </c>
      <c r="O23" s="163">
        <v>11016</v>
      </c>
      <c r="P23" s="163">
        <v>12377</v>
      </c>
      <c r="Q23" s="163">
        <v>1706</v>
      </c>
      <c r="R23" s="163">
        <v>2344</v>
      </c>
      <c r="S23" s="163">
        <v>7973</v>
      </c>
      <c r="T23" s="163">
        <v>129154</v>
      </c>
      <c r="U23" s="163">
        <v>83232</v>
      </c>
      <c r="V23" s="101">
        <v>200</v>
      </c>
      <c r="W23" s="105">
        <v>89</v>
      </c>
      <c r="X23" s="101">
        <v>83232</v>
      </c>
      <c r="Y23" s="101">
        <v>83232</v>
      </c>
      <c r="Z23" s="101">
        <v>82982</v>
      </c>
      <c r="AA23" s="101">
        <v>82982</v>
      </c>
      <c r="AB23" s="102"/>
      <c r="AC23" s="103"/>
      <c r="AD23" s="103"/>
      <c r="AE23" s="103"/>
      <c r="AF23" s="103"/>
    </row>
    <row r="24" spans="1:32" ht="57" customHeight="1">
      <c r="A24" s="165" t="s">
        <v>81</v>
      </c>
      <c r="B24" s="161" t="s">
        <v>229</v>
      </c>
      <c r="C24" s="162">
        <v>100</v>
      </c>
      <c r="D24" s="163">
        <v>172354</v>
      </c>
      <c r="E24" s="163">
        <v>172354</v>
      </c>
      <c r="F24" s="163">
        <v>17063</v>
      </c>
      <c r="G24" s="163">
        <v>11450</v>
      </c>
      <c r="H24" s="163">
        <v>5022</v>
      </c>
      <c r="I24" s="163">
        <v>185460</v>
      </c>
      <c r="J24" s="163">
        <v>157357</v>
      </c>
      <c r="K24" s="163">
        <v>10672</v>
      </c>
      <c r="L24" s="163">
        <v>17431</v>
      </c>
      <c r="M24" s="163">
        <v>0</v>
      </c>
      <c r="N24" s="163">
        <v>0</v>
      </c>
      <c r="O24" s="163">
        <v>0</v>
      </c>
      <c r="P24" s="163">
        <v>3957</v>
      </c>
      <c r="Q24" s="163">
        <v>233</v>
      </c>
      <c r="R24" s="163">
        <v>205</v>
      </c>
      <c r="S24" s="163">
        <v>2504</v>
      </c>
      <c r="T24" s="163">
        <v>189417</v>
      </c>
      <c r="U24" s="163">
        <v>24968.5</v>
      </c>
      <c r="V24" s="101">
        <v>1119.5</v>
      </c>
      <c r="W24" s="105">
        <v>24</v>
      </c>
      <c r="X24" s="101">
        <v>24968.5</v>
      </c>
      <c r="Y24" s="101">
        <v>24968.5</v>
      </c>
      <c r="Z24" s="101">
        <v>23570</v>
      </c>
      <c r="AA24" s="101">
        <v>23570</v>
      </c>
      <c r="AB24" s="102"/>
      <c r="AC24" s="103"/>
      <c r="AD24" s="103"/>
      <c r="AE24" s="103"/>
      <c r="AF24" s="103"/>
    </row>
    <row r="25" spans="1:32" ht="57" customHeight="1">
      <c r="A25" s="165" t="s">
        <v>82</v>
      </c>
      <c r="B25" s="161" t="s">
        <v>230</v>
      </c>
      <c r="C25" s="162">
        <v>100</v>
      </c>
      <c r="D25" s="163">
        <v>113298</v>
      </c>
      <c r="E25" s="163">
        <v>113298</v>
      </c>
      <c r="F25" s="163">
        <v>28997</v>
      </c>
      <c r="G25" s="163">
        <v>13125</v>
      </c>
      <c r="H25" s="163">
        <v>147</v>
      </c>
      <c r="I25" s="163">
        <v>100440</v>
      </c>
      <c r="J25" s="163">
        <v>42080</v>
      </c>
      <c r="K25" s="163" t="s">
        <v>231</v>
      </c>
      <c r="L25" s="163" t="s">
        <v>232</v>
      </c>
      <c r="M25" s="163" t="s">
        <v>233</v>
      </c>
      <c r="N25" s="163">
        <v>0</v>
      </c>
      <c r="O25" s="163">
        <v>27058</v>
      </c>
      <c r="P25" s="163">
        <v>14797</v>
      </c>
      <c r="Q25" s="163">
        <v>4727</v>
      </c>
      <c r="R25" s="163" t="s">
        <v>234</v>
      </c>
      <c r="S25" s="163" t="s">
        <v>235</v>
      </c>
      <c r="T25" s="163" t="s">
        <v>236</v>
      </c>
      <c r="U25" s="163">
        <v>69360</v>
      </c>
      <c r="V25" s="101">
        <v>298</v>
      </c>
      <c r="W25" s="105">
        <v>109</v>
      </c>
      <c r="X25" s="101">
        <v>78940</v>
      </c>
      <c r="Y25" s="101">
        <v>69360</v>
      </c>
      <c r="Z25" s="101">
        <v>78567</v>
      </c>
      <c r="AA25" s="101">
        <v>68987</v>
      </c>
      <c r="AB25" s="102"/>
      <c r="AC25" s="103"/>
      <c r="AD25" s="103"/>
      <c r="AE25" s="103"/>
      <c r="AF25" s="103"/>
    </row>
    <row r="26" spans="1:32" ht="57" customHeight="1">
      <c r="A26" s="165" t="s">
        <v>83</v>
      </c>
      <c r="B26" s="161" t="s">
        <v>237</v>
      </c>
      <c r="C26" s="162">
        <v>100</v>
      </c>
      <c r="D26" s="163">
        <v>50542</v>
      </c>
      <c r="E26" s="163">
        <v>50542</v>
      </c>
      <c r="F26" s="163">
        <v>20199</v>
      </c>
      <c r="G26" s="163">
        <v>14491.6</v>
      </c>
      <c r="H26" s="163">
        <v>20.5</v>
      </c>
      <c r="I26" s="163">
        <v>24520.8</v>
      </c>
      <c r="J26" s="163">
        <v>16760</v>
      </c>
      <c r="K26" s="163">
        <v>7760.8</v>
      </c>
      <c r="L26" s="163">
        <v>0</v>
      </c>
      <c r="M26" s="163">
        <v>29638.9</v>
      </c>
      <c r="N26" s="163">
        <v>0</v>
      </c>
      <c r="O26" s="163">
        <v>29638.9</v>
      </c>
      <c r="P26" s="163">
        <v>16581.3</v>
      </c>
      <c r="Q26" s="163">
        <v>2891.1</v>
      </c>
      <c r="R26" s="163">
        <v>2326.9</v>
      </c>
      <c r="S26" s="163">
        <v>7798.2</v>
      </c>
      <c r="T26" s="163">
        <v>70741</v>
      </c>
      <c r="U26" s="163">
        <v>66209.9</v>
      </c>
      <c r="V26" s="101">
        <v>4970.5</v>
      </c>
      <c r="W26" s="105">
        <v>92</v>
      </c>
      <c r="X26" s="101">
        <v>85172.2</v>
      </c>
      <c r="Y26" s="101">
        <v>66209.9</v>
      </c>
      <c r="Z26" s="101">
        <v>78959.1</v>
      </c>
      <c r="AA26" s="101">
        <v>78959.1</v>
      </c>
      <c r="AB26" s="102"/>
      <c r="AC26" s="103"/>
      <c r="AD26" s="103"/>
      <c r="AE26" s="103"/>
      <c r="AF26" s="103"/>
    </row>
    <row r="27" spans="1:32" ht="57" customHeight="1">
      <c r="A27" s="165" t="s">
        <v>84</v>
      </c>
      <c r="B27" s="161" t="s">
        <v>238</v>
      </c>
      <c r="C27" s="162">
        <v>100</v>
      </c>
      <c r="D27" s="163">
        <v>133911.9</v>
      </c>
      <c r="E27" s="163">
        <v>133911.9</v>
      </c>
      <c r="F27" s="163">
        <v>30786.3</v>
      </c>
      <c r="G27" s="163">
        <v>21535.7</v>
      </c>
      <c r="H27" s="163">
        <v>167</v>
      </c>
      <c r="I27" s="163">
        <v>68556.2</v>
      </c>
      <c r="J27" s="163">
        <v>40467</v>
      </c>
      <c r="K27" s="163">
        <v>-5757.8</v>
      </c>
      <c r="L27" s="163">
        <v>0</v>
      </c>
      <c r="M27" s="163">
        <v>67261.9</v>
      </c>
      <c r="N27" s="163">
        <v>15000</v>
      </c>
      <c r="O27" s="163">
        <v>52261.9</v>
      </c>
      <c r="P27" s="190">
        <v>28880.1</v>
      </c>
      <c r="Q27" s="163">
        <v>6825</v>
      </c>
      <c r="R27" s="163">
        <v>4269</v>
      </c>
      <c r="S27" s="163">
        <v>9760.9</v>
      </c>
      <c r="T27" s="163">
        <v>164698.2</v>
      </c>
      <c r="U27" s="163">
        <v>113151.9</v>
      </c>
      <c r="V27" s="101">
        <v>67.6</v>
      </c>
      <c r="W27" s="105">
        <v>135</v>
      </c>
      <c r="X27" s="101">
        <v>139520.3</v>
      </c>
      <c r="Y27" s="101">
        <v>113151.9</v>
      </c>
      <c r="Z27" s="101">
        <v>139435.8</v>
      </c>
      <c r="AA27" s="101">
        <v>111936.19999999998</v>
      </c>
      <c r="AB27" s="102"/>
      <c r="AC27" s="103"/>
      <c r="AD27" s="103"/>
      <c r="AE27" s="103"/>
      <c r="AF27" s="103"/>
    </row>
    <row r="28" spans="1:32" ht="57" customHeight="1">
      <c r="A28" s="165" t="s">
        <v>85</v>
      </c>
      <c r="B28" s="161" t="s">
        <v>239</v>
      </c>
      <c r="C28" s="162">
        <v>100</v>
      </c>
      <c r="D28" s="163">
        <v>44597.5</v>
      </c>
      <c r="E28" s="163">
        <v>44397.5</v>
      </c>
      <c r="F28" s="163">
        <v>14049.7</v>
      </c>
      <c r="G28" s="163">
        <v>9839.4</v>
      </c>
      <c r="H28" s="163">
        <v>223.4</v>
      </c>
      <c r="I28" s="163">
        <v>40057.1</v>
      </c>
      <c r="J28" s="163">
        <v>41770</v>
      </c>
      <c r="K28" s="163">
        <v>801.2</v>
      </c>
      <c r="L28" s="163" t="s">
        <v>240</v>
      </c>
      <c r="M28" s="163">
        <v>7499.8</v>
      </c>
      <c r="N28" s="163" t="s">
        <v>240</v>
      </c>
      <c r="O28" s="163">
        <v>7499.8</v>
      </c>
      <c r="P28" s="163">
        <v>11090.3</v>
      </c>
      <c r="Q28" s="163">
        <v>1763.1</v>
      </c>
      <c r="R28" s="163">
        <v>2203.4</v>
      </c>
      <c r="S28" s="163">
        <v>6151.3</v>
      </c>
      <c r="T28" s="163">
        <v>58647.2</v>
      </c>
      <c r="U28" s="163">
        <v>60008.7</v>
      </c>
      <c r="V28" s="101">
        <v>-6560.2</v>
      </c>
      <c r="W28" s="105">
        <v>65</v>
      </c>
      <c r="X28" s="101">
        <v>66229.2</v>
      </c>
      <c r="Y28" s="101">
        <v>60008.7</v>
      </c>
      <c r="Z28" s="101">
        <v>72789.4</v>
      </c>
      <c r="AA28" s="101">
        <v>67515.7</v>
      </c>
      <c r="AB28" s="102"/>
      <c r="AC28" s="103"/>
      <c r="AD28" s="103"/>
      <c r="AE28" s="103"/>
      <c r="AF28" s="103"/>
    </row>
    <row r="29" spans="1:32" ht="57" customHeight="1">
      <c r="A29" s="165" t="s">
        <v>86</v>
      </c>
      <c r="B29" s="161" t="s">
        <v>241</v>
      </c>
      <c r="C29" s="162">
        <v>100</v>
      </c>
      <c r="D29" s="163">
        <v>92418</v>
      </c>
      <c r="E29" s="163">
        <v>92418</v>
      </c>
      <c r="F29" s="163">
        <v>21477.1</v>
      </c>
      <c r="G29" s="163">
        <v>17069.1</v>
      </c>
      <c r="H29" s="163">
        <v>188</v>
      </c>
      <c r="I29" s="163">
        <v>107145.6</v>
      </c>
      <c r="J29" s="163">
        <v>101311</v>
      </c>
      <c r="K29" s="163">
        <v>5834.6</v>
      </c>
      <c r="L29" s="163" t="s">
        <v>240</v>
      </c>
      <c r="M29" s="163" t="s">
        <v>240</v>
      </c>
      <c r="N29" s="163" t="s">
        <v>240</v>
      </c>
      <c r="O29" s="163" t="s">
        <v>240</v>
      </c>
      <c r="P29" s="163">
        <v>6749.5</v>
      </c>
      <c r="Q29" s="163">
        <v>357.8</v>
      </c>
      <c r="R29" s="163">
        <v>862</v>
      </c>
      <c r="S29" s="163">
        <v>2745.3</v>
      </c>
      <c r="T29" s="163">
        <v>113895.1</v>
      </c>
      <c r="U29" s="163">
        <v>32599.5</v>
      </c>
      <c r="V29" s="101">
        <v>2123.3</v>
      </c>
      <c r="W29" s="105">
        <v>41</v>
      </c>
      <c r="X29" s="101">
        <v>32667.9</v>
      </c>
      <c r="Y29" s="101">
        <v>32599.5</v>
      </c>
      <c r="Z29" s="101">
        <v>30133.099999999995</v>
      </c>
      <c r="AA29" s="101">
        <v>29843.099999999995</v>
      </c>
      <c r="AB29" s="102"/>
      <c r="AC29" s="103"/>
      <c r="AD29" s="103"/>
      <c r="AE29" s="103"/>
      <c r="AF29" s="103"/>
    </row>
    <row r="30" spans="1:32" ht="57" customHeight="1" thickBot="1">
      <c r="A30" s="167" t="s">
        <v>87</v>
      </c>
      <c r="B30" s="168" t="s">
        <v>73</v>
      </c>
      <c r="C30" s="169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01">
        <v>0</v>
      </c>
      <c r="W30" s="105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17">
        <v>6453220.9</v>
      </c>
      <c r="E31" s="117">
        <v>6308385.000000001</v>
      </c>
      <c r="F31" s="117">
        <v>680119.6</v>
      </c>
      <c r="G31" s="117">
        <v>379988.3</v>
      </c>
      <c r="H31" s="117">
        <v>41954.6</v>
      </c>
      <c r="I31" s="117">
        <v>5902728.6</v>
      </c>
      <c r="J31" s="117">
        <v>4960205</v>
      </c>
      <c r="K31" s="117">
        <v>-76864.3</v>
      </c>
      <c r="L31" s="117">
        <v>23136</v>
      </c>
      <c r="M31" s="117">
        <v>549954.4</v>
      </c>
      <c r="N31" s="117">
        <v>63360.5</v>
      </c>
      <c r="O31" s="117">
        <v>527418.6000000001</v>
      </c>
      <c r="P31" s="117">
        <v>653599.5000000001</v>
      </c>
      <c r="Q31" s="117">
        <v>287927.4999999999</v>
      </c>
      <c r="R31" s="117">
        <v>89505.09999999999</v>
      </c>
      <c r="S31" s="117">
        <v>186861.49999999997</v>
      </c>
      <c r="T31" s="117">
        <v>6951999.5</v>
      </c>
      <c r="U31" s="118">
        <v>1976881.5</v>
      </c>
      <c r="V31" s="119">
        <v>22511.12000000002</v>
      </c>
      <c r="W31" s="117">
        <v>1986</v>
      </c>
      <c r="X31" s="119">
        <v>2218767.5</v>
      </c>
      <c r="Y31" s="119">
        <v>1976881.5</v>
      </c>
      <c r="Z31" s="119">
        <v>2189001.6</v>
      </c>
      <c r="AA31" s="120">
        <v>1965553.0000000002</v>
      </c>
    </row>
    <row r="32" spans="1:31" s="124" customFormat="1" ht="13.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2"/>
      <c r="V32" s="122"/>
      <c r="W32" s="191"/>
      <c r="X32" s="122"/>
      <c r="Y32" s="122"/>
      <c r="Z32" s="122"/>
      <c r="AA32" s="122"/>
      <c r="AB32" s="121"/>
      <c r="AC32" s="121"/>
      <c r="AD32" s="121"/>
      <c r="AE32" s="121"/>
    </row>
    <row r="33" spans="1:27" s="124" customFormat="1" ht="20.25">
      <c r="A33" s="193"/>
      <c r="B33" s="193"/>
      <c r="C33" s="193"/>
      <c r="D33" s="193"/>
      <c r="E33" s="193"/>
      <c r="F33" s="193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5"/>
      <c r="V33" s="125"/>
      <c r="W33" s="194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94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94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94"/>
      <c r="X36" s="125"/>
      <c r="Y36" s="125"/>
      <c r="Z36" s="125"/>
      <c r="AA36" s="125"/>
    </row>
    <row r="37" spans="22:23" ht="17.25">
      <c r="V37" s="103"/>
      <c r="W37" s="82"/>
    </row>
    <row r="38" spans="22:23" ht="17.25">
      <c r="V38" s="34"/>
      <c r="W38" s="82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 sheet="1" objects="1" scenarios="1"/>
  <mergeCells count="35"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AA6:AA8"/>
    <mergeCell ref="G7:G8"/>
    <mergeCell ref="H7:H8"/>
    <mergeCell ref="J7:J8"/>
    <mergeCell ref="K7:K8"/>
    <mergeCell ref="L7:L8"/>
    <mergeCell ref="Q6:S6"/>
    <mergeCell ref="T6:T8"/>
    <mergeCell ref="U6:U8"/>
    <mergeCell ref="Q7:Q8"/>
    <mergeCell ref="R7:R8"/>
    <mergeCell ref="S7:S8"/>
    <mergeCell ref="J6:L6"/>
    <mergeCell ref="P6:P8"/>
    <mergeCell ref="Y6:Y8"/>
    <mergeCell ref="W6:W8"/>
    <mergeCell ref="Z6:Z8"/>
    <mergeCell ref="G6:H6"/>
    <mergeCell ref="X6:X8"/>
    <mergeCell ref="M6:M8"/>
    <mergeCell ref="I6:I8"/>
    <mergeCell ref="N7:N8"/>
    <mergeCell ref="O7:O8"/>
    <mergeCell ref="V6:V8"/>
    <mergeCell ref="N6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ht="45" customHeight="1">
      <c r="T1" s="225"/>
      <c r="U1" s="225"/>
      <c r="V1" s="225"/>
      <c r="W1" s="225"/>
      <c r="X1" s="225"/>
      <c r="Y1" s="225"/>
      <c r="Z1" s="74"/>
      <c r="AA1" s="74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89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29</v>
      </c>
      <c r="C5" s="84"/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98" t="s">
        <v>90</v>
      </c>
      <c r="C10" s="99">
        <v>100</v>
      </c>
      <c r="D10" s="100">
        <v>281454</v>
      </c>
      <c r="E10" s="100">
        <v>268111</v>
      </c>
      <c r="F10" s="100">
        <v>56654</v>
      </c>
      <c r="G10" s="100">
        <v>28320</v>
      </c>
      <c r="H10" s="100">
        <v>815</v>
      </c>
      <c r="I10" s="100">
        <v>200403</v>
      </c>
      <c r="J10" s="100">
        <v>309075</v>
      </c>
      <c r="K10" s="100">
        <v>-109151</v>
      </c>
      <c r="L10" s="100">
        <v>62</v>
      </c>
      <c r="M10" s="100">
        <v>24430</v>
      </c>
      <c r="N10" s="100" t="s">
        <v>91</v>
      </c>
      <c r="O10" s="100">
        <v>24430</v>
      </c>
      <c r="P10" s="100">
        <v>113275</v>
      </c>
      <c r="Q10" s="100">
        <v>12615</v>
      </c>
      <c r="R10" s="100">
        <v>14487</v>
      </c>
      <c r="S10" s="100">
        <v>15129</v>
      </c>
      <c r="T10" s="100">
        <v>338108</v>
      </c>
      <c r="U10" s="100">
        <v>213198</v>
      </c>
      <c r="V10" s="101">
        <v>33188</v>
      </c>
      <c r="W10" s="100">
        <v>125</v>
      </c>
      <c r="X10" s="101">
        <v>329424</v>
      </c>
      <c r="Y10" s="101">
        <v>213198</v>
      </c>
      <c r="Z10" s="101">
        <v>296236</v>
      </c>
      <c r="AA10" s="101">
        <v>183171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98" t="s">
        <v>92</v>
      </c>
      <c r="C11" s="99">
        <v>100</v>
      </c>
      <c r="D11" s="100">
        <v>405673</v>
      </c>
      <c r="E11" s="100">
        <v>405593.8</v>
      </c>
      <c r="F11" s="100">
        <v>58914.4</v>
      </c>
      <c r="G11" s="100">
        <v>29732.4</v>
      </c>
      <c r="H11" s="100">
        <v>2024.9</v>
      </c>
      <c r="I11" s="100">
        <v>90572.4</v>
      </c>
      <c r="J11" s="100">
        <v>37590.1</v>
      </c>
      <c r="K11" s="100">
        <v>19062.3</v>
      </c>
      <c r="L11" s="100">
        <v>507.8</v>
      </c>
      <c r="M11" s="100">
        <v>325755.4</v>
      </c>
      <c r="N11" s="100">
        <v>0</v>
      </c>
      <c r="O11" s="100">
        <v>325755.3</v>
      </c>
      <c r="P11" s="100">
        <v>48259.7</v>
      </c>
      <c r="Q11" s="100">
        <v>14601.8</v>
      </c>
      <c r="R11" s="100">
        <v>5100.2</v>
      </c>
      <c r="S11" s="100">
        <v>11156.4</v>
      </c>
      <c r="T11" s="100">
        <v>464587.4</v>
      </c>
      <c r="U11" s="100">
        <v>178836.4</v>
      </c>
      <c r="V11" s="101">
        <v>5032.5</v>
      </c>
      <c r="W11" s="100">
        <v>110</v>
      </c>
      <c r="X11" s="101">
        <v>222812.3</v>
      </c>
      <c r="Y11" s="101">
        <v>178836.4</v>
      </c>
      <c r="Z11" s="101">
        <v>217779.80000000002</v>
      </c>
      <c r="AA11" s="101">
        <v>174494.90000000002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98" t="s">
        <v>93</v>
      </c>
      <c r="C12" s="99">
        <v>100</v>
      </c>
      <c r="D12" s="100">
        <v>192224</v>
      </c>
      <c r="E12" s="100">
        <v>168219</v>
      </c>
      <c r="F12" s="100">
        <v>366579</v>
      </c>
      <c r="G12" s="100">
        <v>2607</v>
      </c>
      <c r="H12" s="100">
        <v>270219</v>
      </c>
      <c r="I12" s="100">
        <v>180947</v>
      </c>
      <c r="J12" s="100">
        <v>125835</v>
      </c>
      <c r="K12" s="100">
        <v>38053</v>
      </c>
      <c r="L12" s="100">
        <v>17059</v>
      </c>
      <c r="M12" s="100">
        <v>0</v>
      </c>
      <c r="N12" s="100">
        <v>0</v>
      </c>
      <c r="O12" s="100">
        <v>0</v>
      </c>
      <c r="P12" s="100">
        <v>377856</v>
      </c>
      <c r="Q12" s="100">
        <v>1863</v>
      </c>
      <c r="R12" s="100">
        <v>26959</v>
      </c>
      <c r="S12" s="100">
        <v>23995</v>
      </c>
      <c r="T12" s="100">
        <v>558803</v>
      </c>
      <c r="U12" s="100">
        <v>297844</v>
      </c>
      <c r="V12" s="101">
        <v>-25391</v>
      </c>
      <c r="W12" s="100">
        <v>150</v>
      </c>
      <c r="X12" s="101">
        <v>303238</v>
      </c>
      <c r="Y12" s="101">
        <v>297844</v>
      </c>
      <c r="Z12" s="101">
        <v>328629</v>
      </c>
      <c r="AA12" s="101">
        <v>291038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98" t="s">
        <v>94</v>
      </c>
      <c r="C13" s="99">
        <v>100</v>
      </c>
      <c r="D13" s="100">
        <v>163284</v>
      </c>
      <c r="E13" s="100">
        <v>148463</v>
      </c>
      <c r="F13" s="100">
        <v>64102</v>
      </c>
      <c r="G13" s="100">
        <v>32045</v>
      </c>
      <c r="H13" s="100">
        <v>10468</v>
      </c>
      <c r="I13" s="100">
        <v>122897</v>
      </c>
      <c r="J13" s="100">
        <v>59361</v>
      </c>
      <c r="K13" s="100">
        <v>22652</v>
      </c>
      <c r="L13" s="100">
        <v>3344</v>
      </c>
      <c r="M13" s="100">
        <v>59441</v>
      </c>
      <c r="N13" s="100">
        <v>0</v>
      </c>
      <c r="O13" s="100">
        <v>59441</v>
      </c>
      <c r="P13" s="100">
        <v>45048</v>
      </c>
      <c r="Q13" s="100">
        <v>9183</v>
      </c>
      <c r="R13" s="100">
        <v>5713</v>
      </c>
      <c r="S13" s="100">
        <v>8569</v>
      </c>
      <c r="T13" s="100">
        <v>227386</v>
      </c>
      <c r="U13" s="100">
        <v>141233</v>
      </c>
      <c r="V13" s="101">
        <v>8004</v>
      </c>
      <c r="W13" s="100">
        <v>96</v>
      </c>
      <c r="X13" s="101">
        <v>209757</v>
      </c>
      <c r="Y13" s="101">
        <v>141233</v>
      </c>
      <c r="Z13" s="101">
        <v>201753</v>
      </c>
      <c r="AA13" s="101">
        <v>134084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98" t="s">
        <v>95</v>
      </c>
      <c r="C14" s="99">
        <v>100</v>
      </c>
      <c r="D14" s="100">
        <v>834776.2</v>
      </c>
      <c r="E14" s="100">
        <v>834523.2</v>
      </c>
      <c r="F14" s="100">
        <v>133370.5</v>
      </c>
      <c r="G14" s="100">
        <v>86752.5</v>
      </c>
      <c r="H14" s="100">
        <v>23082.4</v>
      </c>
      <c r="I14" s="100">
        <v>908046.6</v>
      </c>
      <c r="J14" s="100">
        <v>74450</v>
      </c>
      <c r="K14" s="100">
        <v>184695.7</v>
      </c>
      <c r="L14" s="100">
        <v>11270</v>
      </c>
      <c r="M14" s="100">
        <v>12151.5</v>
      </c>
      <c r="N14" s="100">
        <v>0</v>
      </c>
      <c r="O14" s="100">
        <v>12151.5</v>
      </c>
      <c r="P14" s="100">
        <v>47948.6</v>
      </c>
      <c r="Q14" s="100">
        <v>6131.8</v>
      </c>
      <c r="R14" s="100">
        <v>10917.7</v>
      </c>
      <c r="S14" s="100">
        <v>29564.2</v>
      </c>
      <c r="T14" s="100">
        <v>968146.7</v>
      </c>
      <c r="U14" s="100">
        <v>328550.2</v>
      </c>
      <c r="V14" s="101">
        <v>42798</v>
      </c>
      <c r="W14" s="100">
        <v>245</v>
      </c>
      <c r="X14" s="101">
        <v>339231</v>
      </c>
      <c r="Y14" s="101">
        <v>325279</v>
      </c>
      <c r="Z14" s="101">
        <v>296433</v>
      </c>
      <c r="AA14" s="101">
        <v>296427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98" t="s">
        <v>96</v>
      </c>
      <c r="C15" s="99">
        <v>100</v>
      </c>
      <c r="D15" s="100">
        <v>351367</v>
      </c>
      <c r="E15" s="100">
        <v>296241</v>
      </c>
      <c r="F15" s="100">
        <v>111985</v>
      </c>
      <c r="G15" s="100">
        <v>95785</v>
      </c>
      <c r="H15" s="100">
        <v>939</v>
      </c>
      <c r="I15" s="100">
        <v>121724</v>
      </c>
      <c r="J15" s="100">
        <v>99513</v>
      </c>
      <c r="K15" s="100">
        <v>27320</v>
      </c>
      <c r="L15" s="100">
        <v>1469</v>
      </c>
      <c r="M15" s="100">
        <v>209061</v>
      </c>
      <c r="N15" s="100">
        <v>95554</v>
      </c>
      <c r="O15" s="100">
        <v>113507</v>
      </c>
      <c r="P15" s="100">
        <v>132567</v>
      </c>
      <c r="Q15" s="100">
        <v>37594</v>
      </c>
      <c r="R15" s="100">
        <v>12567</v>
      </c>
      <c r="S15" s="100">
        <v>24162</v>
      </c>
      <c r="T15" s="100">
        <v>463352</v>
      </c>
      <c r="U15" s="100">
        <v>442768</v>
      </c>
      <c r="V15" s="101">
        <v>-3110</v>
      </c>
      <c r="W15" s="100">
        <v>329</v>
      </c>
      <c r="X15" s="101">
        <v>447987</v>
      </c>
      <c r="Y15" s="101">
        <v>442768</v>
      </c>
      <c r="Z15" s="101">
        <v>451097</v>
      </c>
      <c r="AA15" s="101">
        <v>451097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98" t="s">
        <v>97</v>
      </c>
      <c r="C16" s="99">
        <v>100</v>
      </c>
      <c r="D16" s="100">
        <v>245511</v>
      </c>
      <c r="E16" s="100">
        <v>241550</v>
      </c>
      <c r="F16" s="100">
        <v>651042</v>
      </c>
      <c r="G16" s="100">
        <v>72369</v>
      </c>
      <c r="H16" s="100">
        <v>147829</v>
      </c>
      <c r="I16" s="100">
        <v>388727</v>
      </c>
      <c r="J16" s="100">
        <v>108898</v>
      </c>
      <c r="K16" s="100">
        <v>266607</v>
      </c>
      <c r="L16" s="100">
        <v>13222</v>
      </c>
      <c r="M16" s="100">
        <v>78640</v>
      </c>
      <c r="N16" s="100"/>
      <c r="O16" s="100">
        <v>78640</v>
      </c>
      <c r="P16" s="100">
        <v>429186</v>
      </c>
      <c r="Q16" s="100">
        <v>48913</v>
      </c>
      <c r="R16" s="100">
        <v>4311</v>
      </c>
      <c r="S16" s="100">
        <v>35427</v>
      </c>
      <c r="T16" s="100">
        <v>896553</v>
      </c>
      <c r="U16" s="100">
        <v>517584</v>
      </c>
      <c r="V16" s="101">
        <v>26707</v>
      </c>
      <c r="W16" s="100">
        <v>233</v>
      </c>
      <c r="X16" s="101">
        <v>928945</v>
      </c>
      <c r="Y16" s="101">
        <v>517584</v>
      </c>
      <c r="Z16" s="101">
        <v>902238</v>
      </c>
      <c r="AA16" s="101">
        <v>898291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98" t="s">
        <v>98</v>
      </c>
      <c r="C17" s="99">
        <v>100</v>
      </c>
      <c r="D17" s="100">
        <v>170365.9</v>
      </c>
      <c r="E17" s="100">
        <v>170213.9</v>
      </c>
      <c r="F17" s="100">
        <v>240880.5</v>
      </c>
      <c r="G17" s="100">
        <v>64001.5</v>
      </c>
      <c r="H17" s="100">
        <v>74164.1</v>
      </c>
      <c r="I17" s="100">
        <v>371775.3</v>
      </c>
      <c r="J17" s="100">
        <v>84490</v>
      </c>
      <c r="K17" s="100">
        <v>198038.9</v>
      </c>
      <c r="L17" s="100">
        <v>1460</v>
      </c>
      <c r="M17" s="100">
        <v>664.5</v>
      </c>
      <c r="N17" s="100">
        <v>0</v>
      </c>
      <c r="O17" s="100">
        <v>664.5</v>
      </c>
      <c r="P17" s="100">
        <v>38806.6</v>
      </c>
      <c r="Q17" s="100">
        <v>9359.1</v>
      </c>
      <c r="R17" s="100">
        <v>7525</v>
      </c>
      <c r="S17" s="100">
        <v>17506</v>
      </c>
      <c r="T17" s="100">
        <v>411246.39999999997</v>
      </c>
      <c r="U17" s="100">
        <v>378801.6</v>
      </c>
      <c r="V17" s="101">
        <v>87787.2</v>
      </c>
      <c r="W17" s="100">
        <v>205</v>
      </c>
      <c r="X17" s="101">
        <v>392821.4</v>
      </c>
      <c r="Y17" s="101">
        <v>378801.7</v>
      </c>
      <c r="Z17" s="101">
        <v>305034.20000000007</v>
      </c>
      <c r="AA17" s="101">
        <v>286563.10000000003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98" t="s">
        <v>99</v>
      </c>
      <c r="C18" s="99">
        <v>100</v>
      </c>
      <c r="D18" s="100">
        <v>5477741</v>
      </c>
      <c r="E18" s="100">
        <v>5428499</v>
      </c>
      <c r="F18" s="100">
        <v>1222495</v>
      </c>
      <c r="G18" s="100">
        <v>423070</v>
      </c>
      <c r="H18" s="100">
        <v>647482</v>
      </c>
      <c r="I18" s="100">
        <v>4268129</v>
      </c>
      <c r="J18" s="100">
        <v>1101395</v>
      </c>
      <c r="K18" s="100">
        <v>140206</v>
      </c>
      <c r="L18" s="100">
        <v>87230</v>
      </c>
      <c r="M18" s="100">
        <v>1714463</v>
      </c>
      <c r="N18" s="100">
        <v>0</v>
      </c>
      <c r="O18" s="100">
        <v>1078302</v>
      </c>
      <c r="P18" s="100">
        <v>717644</v>
      </c>
      <c r="Q18" s="100">
        <v>134214</v>
      </c>
      <c r="R18" s="100">
        <v>61288</v>
      </c>
      <c r="S18" s="100">
        <v>452094</v>
      </c>
      <c r="T18" s="100">
        <v>6700236</v>
      </c>
      <c r="U18" s="100">
        <v>3265621</v>
      </c>
      <c r="V18" s="101">
        <v>-99133</v>
      </c>
      <c r="W18" s="100">
        <v>1598</v>
      </c>
      <c r="X18" s="101">
        <v>3492938</v>
      </c>
      <c r="Y18" s="101">
        <v>3265621</v>
      </c>
      <c r="Z18" s="101">
        <v>3592071</v>
      </c>
      <c r="AA18" s="101">
        <v>3586954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1">
        <v>0</v>
      </c>
      <c r="W19" s="106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5"/>
      <c r="V20" s="101">
        <v>0</v>
      </c>
      <c r="W20" s="106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1">
        <v>0</v>
      </c>
      <c r="W21" s="106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v>0</v>
      </c>
      <c r="W22" s="106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v>0</v>
      </c>
      <c r="W23" s="106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v>0</v>
      </c>
      <c r="W24" s="106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v>0</v>
      </c>
      <c r="W25" s="106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v>0</v>
      </c>
      <c r="W26" s="106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v>0</v>
      </c>
      <c r="W27" s="106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v>0</v>
      </c>
      <c r="W28" s="106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v>0</v>
      </c>
      <c r="W29" s="106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v>0</v>
      </c>
      <c r="W30" s="111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17">
        <v>8122396.1</v>
      </c>
      <c r="E31" s="117">
        <v>7961413.9</v>
      </c>
      <c r="F31" s="117">
        <v>2906022.4</v>
      </c>
      <c r="G31" s="117">
        <v>834682.4</v>
      </c>
      <c r="H31" s="117">
        <v>1177023.4</v>
      </c>
      <c r="I31" s="117">
        <v>6653221.3</v>
      </c>
      <c r="J31" s="117">
        <v>2000607.1</v>
      </c>
      <c r="K31" s="117">
        <v>787483.9</v>
      </c>
      <c r="L31" s="117">
        <v>135623.8</v>
      </c>
      <c r="M31" s="117">
        <v>2424606.4</v>
      </c>
      <c r="N31" s="117">
        <v>95554</v>
      </c>
      <c r="O31" s="117">
        <v>1692891.3</v>
      </c>
      <c r="P31" s="117">
        <v>1950590.9</v>
      </c>
      <c r="Q31" s="117">
        <v>274474.7</v>
      </c>
      <c r="R31" s="117">
        <v>148867.9</v>
      </c>
      <c r="S31" s="117">
        <v>617602.6</v>
      </c>
      <c r="T31" s="117">
        <v>11028418.5</v>
      </c>
      <c r="U31" s="118">
        <v>5764436.2</v>
      </c>
      <c r="V31" s="119">
        <v>75882.70000000001</v>
      </c>
      <c r="W31" s="117">
        <v>3091</v>
      </c>
      <c r="X31" s="119">
        <v>6667153.699999999</v>
      </c>
      <c r="Y31" s="119">
        <v>5761165.1</v>
      </c>
      <c r="Z31" s="119">
        <v>6591271</v>
      </c>
      <c r="AA31" s="120">
        <v>6302120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/>
  <mergeCells count="35">
    <mergeCell ref="AA6:AA8"/>
    <mergeCell ref="G7:G8"/>
    <mergeCell ref="H7:H8"/>
    <mergeCell ref="J7:J8"/>
    <mergeCell ref="K7:K8"/>
    <mergeCell ref="Q6:S6"/>
    <mergeCell ref="R7:R8"/>
    <mergeCell ref="S7:S8"/>
    <mergeCell ref="Z6:Z8"/>
    <mergeCell ref="P6:P8"/>
    <mergeCell ref="W6:W8"/>
    <mergeCell ref="G6:H6"/>
    <mergeCell ref="X6:X8"/>
    <mergeCell ref="M6:M8"/>
    <mergeCell ref="I6:I8"/>
    <mergeCell ref="T1:Y1"/>
    <mergeCell ref="A2:Y2"/>
    <mergeCell ref="A3:Y3"/>
    <mergeCell ref="A4:Y4"/>
    <mergeCell ref="A6:A7"/>
    <mergeCell ref="L7:L8"/>
    <mergeCell ref="N7:N8"/>
    <mergeCell ref="O7:O8"/>
    <mergeCell ref="Y6:Y8"/>
    <mergeCell ref="B6:B7"/>
    <mergeCell ref="C6:C8"/>
    <mergeCell ref="D6:D8"/>
    <mergeCell ref="E6:E8"/>
    <mergeCell ref="F6:F8"/>
    <mergeCell ref="Q7:Q8"/>
    <mergeCell ref="V6:V8"/>
    <mergeCell ref="N6:O6"/>
    <mergeCell ref="J6:L6"/>
    <mergeCell ref="T6:T8"/>
    <mergeCell ref="U6:U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7">
      <selection activeCell="A10" sqref="A10:IV10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s="82" customFormat="1" ht="45" customHeight="1">
      <c r="T1" s="246"/>
      <c r="U1" s="246"/>
      <c r="V1" s="246"/>
      <c r="W1" s="246"/>
      <c r="X1" s="246"/>
      <c r="Y1" s="246"/>
      <c r="Z1" s="142"/>
      <c r="AA1" s="142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23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29</v>
      </c>
      <c r="C5" s="84"/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160" t="s">
        <v>60</v>
      </c>
      <c r="B10" s="161" t="s">
        <v>204</v>
      </c>
      <c r="C10" s="162">
        <v>100</v>
      </c>
      <c r="D10" s="163">
        <v>1446293</v>
      </c>
      <c r="E10" s="163">
        <v>1245404</v>
      </c>
      <c r="F10" s="163">
        <v>158029</v>
      </c>
      <c r="G10" s="163">
        <v>92148</v>
      </c>
      <c r="H10" s="163">
        <v>92148</v>
      </c>
      <c r="I10" s="163">
        <v>1085</v>
      </c>
      <c r="J10" s="163">
        <v>407951</v>
      </c>
      <c r="K10" s="163">
        <v>-88677</v>
      </c>
      <c r="L10" s="163">
        <v>115248</v>
      </c>
      <c r="M10" s="163">
        <v>1058949</v>
      </c>
      <c r="N10" s="163">
        <v>0</v>
      </c>
      <c r="O10" s="163">
        <v>1058949</v>
      </c>
      <c r="P10" s="163">
        <v>110851</v>
      </c>
      <c r="Q10" s="163">
        <v>28260</v>
      </c>
      <c r="R10" s="163">
        <v>12847</v>
      </c>
      <c r="S10" s="163">
        <v>52006</v>
      </c>
      <c r="T10" s="163">
        <v>1604322</v>
      </c>
      <c r="U10" s="163">
        <v>394162</v>
      </c>
      <c r="V10" s="101">
        <v>-8762.9</v>
      </c>
      <c r="W10" s="163">
        <v>380</v>
      </c>
      <c r="X10" s="101">
        <v>456723.1</v>
      </c>
      <c r="Y10" s="101">
        <v>396042.5</v>
      </c>
      <c r="Z10" s="101">
        <v>465486</v>
      </c>
      <c r="AA10" s="101">
        <v>462652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160" t="s">
        <v>62</v>
      </c>
      <c r="B11" s="161" t="s">
        <v>205</v>
      </c>
      <c r="C11" s="162">
        <v>100</v>
      </c>
      <c r="D11" s="163">
        <v>100</v>
      </c>
      <c r="E11" s="163">
        <v>79196</v>
      </c>
      <c r="F11" s="163">
        <v>51668</v>
      </c>
      <c r="G11" s="163">
        <v>13873</v>
      </c>
      <c r="H11" s="163">
        <v>12901</v>
      </c>
      <c r="I11" s="163">
        <v>107986</v>
      </c>
      <c r="J11" s="163">
        <v>88140</v>
      </c>
      <c r="K11" s="163">
        <v>848.7</v>
      </c>
      <c r="L11" s="163">
        <v>0</v>
      </c>
      <c r="M11" s="163">
        <v>719096</v>
      </c>
      <c r="N11" s="163">
        <v>0</v>
      </c>
      <c r="O11" s="163">
        <v>719096</v>
      </c>
      <c r="P11" s="163">
        <v>15803</v>
      </c>
      <c r="Q11" s="163">
        <v>2116</v>
      </c>
      <c r="R11" s="163">
        <v>2559.9</v>
      </c>
      <c r="S11" s="163">
        <v>5614</v>
      </c>
      <c r="T11" s="163">
        <v>842884</v>
      </c>
      <c r="U11" s="163">
        <v>98869</v>
      </c>
      <c r="V11" s="101">
        <v>18996.9</v>
      </c>
      <c r="W11" s="188">
        <v>108</v>
      </c>
      <c r="X11" s="101">
        <v>190232.09999999998</v>
      </c>
      <c r="Y11" s="101">
        <v>98868.9</v>
      </c>
      <c r="Z11" s="101">
        <v>171235.19999999998</v>
      </c>
      <c r="AA11" s="101">
        <v>169218.19999999998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160" t="s">
        <v>64</v>
      </c>
      <c r="B12" s="161" t="s">
        <v>206</v>
      </c>
      <c r="C12" s="162">
        <v>100</v>
      </c>
      <c r="D12" s="163">
        <v>905427.3</v>
      </c>
      <c r="E12" s="163">
        <v>904802.3</v>
      </c>
      <c r="F12" s="163">
        <v>129523.5</v>
      </c>
      <c r="G12" s="163">
        <v>54945.8</v>
      </c>
      <c r="H12" s="163">
        <v>38341.5</v>
      </c>
      <c r="I12" s="163">
        <v>166697.9</v>
      </c>
      <c r="J12" s="163">
        <v>102345</v>
      </c>
      <c r="K12" s="163">
        <v>64352.7</v>
      </c>
      <c r="L12" s="163">
        <v>0</v>
      </c>
      <c r="M12" s="163">
        <v>807742.6</v>
      </c>
      <c r="N12" s="163">
        <v>0</v>
      </c>
      <c r="O12" s="163">
        <v>807742.6</v>
      </c>
      <c r="P12" s="163">
        <v>60510.2</v>
      </c>
      <c r="Q12" s="163">
        <v>13039</v>
      </c>
      <c r="R12" s="163">
        <v>14352.2</v>
      </c>
      <c r="S12" s="163">
        <v>32819</v>
      </c>
      <c r="T12" s="163">
        <v>1034950.7</v>
      </c>
      <c r="U12" s="163">
        <v>362691.2</v>
      </c>
      <c r="V12" s="101">
        <v>8943</v>
      </c>
      <c r="W12" s="188">
        <v>326</v>
      </c>
      <c r="X12" s="101">
        <v>407234.4</v>
      </c>
      <c r="Y12" s="101">
        <v>362066</v>
      </c>
      <c r="Z12" s="101">
        <v>396055.4</v>
      </c>
      <c r="AA12" s="101">
        <v>375376.60000000003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160" t="s">
        <v>66</v>
      </c>
      <c r="B13" s="161" t="s">
        <v>207</v>
      </c>
      <c r="C13" s="162">
        <v>100</v>
      </c>
      <c r="D13" s="163">
        <v>470458</v>
      </c>
      <c r="E13" s="163">
        <v>470458</v>
      </c>
      <c r="F13" s="163">
        <v>33691</v>
      </c>
      <c r="G13" s="163">
        <v>20770</v>
      </c>
      <c r="H13" s="163">
        <v>167</v>
      </c>
      <c r="I13" s="163">
        <v>445564</v>
      </c>
      <c r="J13" s="163">
        <v>443659</v>
      </c>
      <c r="K13" s="163">
        <v>1905</v>
      </c>
      <c r="L13" s="163">
        <v>0</v>
      </c>
      <c r="M13" s="163">
        <v>29840</v>
      </c>
      <c r="N13" s="163">
        <v>0</v>
      </c>
      <c r="O13" s="163">
        <v>29840</v>
      </c>
      <c r="P13" s="163">
        <v>30650</v>
      </c>
      <c r="Q13" s="163">
        <v>6850</v>
      </c>
      <c r="R13" s="163">
        <v>241</v>
      </c>
      <c r="S13" s="163">
        <v>15045</v>
      </c>
      <c r="T13" s="163">
        <v>504149</v>
      </c>
      <c r="U13" s="163">
        <v>106137</v>
      </c>
      <c r="V13" s="101">
        <v>782</v>
      </c>
      <c r="W13" s="188"/>
      <c r="X13" s="101">
        <v>112908</v>
      </c>
      <c r="Y13" s="101">
        <v>106137</v>
      </c>
      <c r="Z13" s="101">
        <v>111931</v>
      </c>
      <c r="AA13" s="101">
        <v>111061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160" t="s">
        <v>68</v>
      </c>
      <c r="B14" s="161" t="s">
        <v>208</v>
      </c>
      <c r="C14" s="162">
        <v>100</v>
      </c>
      <c r="D14" s="163">
        <v>45840</v>
      </c>
      <c r="E14" s="163">
        <v>45840</v>
      </c>
      <c r="F14" s="163">
        <v>19763</v>
      </c>
      <c r="G14" s="163">
        <v>695</v>
      </c>
      <c r="H14" s="163">
        <v>681</v>
      </c>
      <c r="I14" s="163">
        <v>38922</v>
      </c>
      <c r="J14" s="163">
        <v>23442</v>
      </c>
      <c r="K14" s="163">
        <v>8424</v>
      </c>
      <c r="L14" s="163">
        <v>0</v>
      </c>
      <c r="M14" s="163">
        <v>13441</v>
      </c>
      <c r="N14" s="163">
        <v>0</v>
      </c>
      <c r="O14" s="163">
        <v>13441</v>
      </c>
      <c r="P14" s="163">
        <v>13240</v>
      </c>
      <c r="Q14" s="163">
        <v>9157</v>
      </c>
      <c r="R14" s="163">
        <v>4083</v>
      </c>
      <c r="S14" s="163">
        <v>0</v>
      </c>
      <c r="T14" s="163">
        <v>65603</v>
      </c>
      <c r="U14" s="163">
        <v>263549</v>
      </c>
      <c r="V14" s="101">
        <v>44</v>
      </c>
      <c r="W14" s="188">
        <v>159</v>
      </c>
      <c r="X14" s="101">
        <v>263549</v>
      </c>
      <c r="Y14" s="101">
        <v>263549</v>
      </c>
      <c r="Z14" s="101">
        <v>263505</v>
      </c>
      <c r="AA14" s="101">
        <v>263505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160" t="s">
        <v>70</v>
      </c>
      <c r="B15" s="161" t="s">
        <v>209</v>
      </c>
      <c r="C15" s="162">
        <v>100</v>
      </c>
      <c r="D15" s="163">
        <v>49714</v>
      </c>
      <c r="E15" s="163">
        <v>49714</v>
      </c>
      <c r="F15" s="163">
        <v>21003</v>
      </c>
      <c r="G15" s="163">
        <v>207</v>
      </c>
      <c r="H15" s="163">
        <v>1369</v>
      </c>
      <c r="I15" s="163">
        <v>31951</v>
      </c>
      <c r="J15" s="163">
        <v>28375</v>
      </c>
      <c r="K15" s="163">
        <v>3576</v>
      </c>
      <c r="L15" s="163">
        <v>0</v>
      </c>
      <c r="M15" s="163">
        <v>30081</v>
      </c>
      <c r="N15" s="163">
        <v>0</v>
      </c>
      <c r="O15" s="163">
        <v>30081</v>
      </c>
      <c r="P15" s="163">
        <v>8685</v>
      </c>
      <c r="Q15" s="163">
        <v>2454</v>
      </c>
      <c r="R15" s="163">
        <v>156</v>
      </c>
      <c r="S15" s="163">
        <v>5985</v>
      </c>
      <c r="T15" s="163">
        <v>70717</v>
      </c>
      <c r="U15" s="163">
        <v>49512</v>
      </c>
      <c r="V15" s="101">
        <v>173</v>
      </c>
      <c r="W15" s="188">
        <v>54</v>
      </c>
      <c r="X15" s="101">
        <v>66687</v>
      </c>
      <c r="Y15" s="101">
        <v>50638</v>
      </c>
      <c r="Z15" s="101">
        <v>66471</v>
      </c>
      <c r="AA15" s="101">
        <v>49512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160" t="s">
        <v>72</v>
      </c>
      <c r="B16" s="161" t="s">
        <v>210</v>
      </c>
      <c r="C16" s="162">
        <v>100</v>
      </c>
      <c r="D16" s="163">
        <v>9828</v>
      </c>
      <c r="E16" s="163">
        <v>9828</v>
      </c>
      <c r="F16" s="163">
        <v>7054</v>
      </c>
      <c r="G16" s="163">
        <v>1160</v>
      </c>
      <c r="H16" s="163">
        <v>1856</v>
      </c>
      <c r="I16" s="163">
        <v>7150</v>
      </c>
      <c r="J16" s="163">
        <v>4679</v>
      </c>
      <c r="K16" s="163">
        <v>2471</v>
      </c>
      <c r="L16" s="163">
        <v>0</v>
      </c>
      <c r="M16" s="163">
        <v>9201</v>
      </c>
      <c r="N16" s="163">
        <v>0</v>
      </c>
      <c r="O16" s="163">
        <v>9201</v>
      </c>
      <c r="P16" s="163">
        <v>531</v>
      </c>
      <c r="Q16" s="163">
        <v>0</v>
      </c>
      <c r="R16" s="163">
        <v>134</v>
      </c>
      <c r="S16" s="163">
        <v>0</v>
      </c>
      <c r="T16" s="163">
        <v>16882</v>
      </c>
      <c r="U16" s="163">
        <v>8976</v>
      </c>
      <c r="V16" s="101">
        <v>540</v>
      </c>
      <c r="W16" s="188">
        <v>11</v>
      </c>
      <c r="X16" s="101">
        <v>8976</v>
      </c>
      <c r="Y16" s="101">
        <v>8976</v>
      </c>
      <c r="Z16" s="101">
        <v>8301</v>
      </c>
      <c r="AA16" s="101">
        <v>8159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160" t="s">
        <v>74</v>
      </c>
      <c r="B17" s="161" t="s">
        <v>73</v>
      </c>
      <c r="C17" s="162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01">
        <v>0</v>
      </c>
      <c r="W17" s="188"/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160" t="s">
        <v>75</v>
      </c>
      <c r="B18" s="161" t="s">
        <v>73</v>
      </c>
      <c r="C18" s="162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01">
        <v>0</v>
      </c>
      <c r="W18" s="188"/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160" t="s">
        <v>76</v>
      </c>
      <c r="B19" s="161" t="s">
        <v>73</v>
      </c>
      <c r="C19" s="162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01">
        <v>0</v>
      </c>
      <c r="W19" s="188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65" t="s">
        <v>77</v>
      </c>
      <c r="B20" s="161" t="s">
        <v>73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3"/>
      <c r="V20" s="101">
        <v>0</v>
      </c>
      <c r="W20" s="188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65" t="s">
        <v>78</v>
      </c>
      <c r="B21" s="161" t="s">
        <v>73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3"/>
      <c r="V21" s="101">
        <v>0</v>
      </c>
      <c r="W21" s="188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65" t="s">
        <v>79</v>
      </c>
      <c r="B22" s="161" t="s">
        <v>73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3"/>
      <c r="V22" s="101">
        <v>0</v>
      </c>
      <c r="W22" s="188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65" t="s">
        <v>80</v>
      </c>
      <c r="B23" s="161" t="s">
        <v>73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3"/>
      <c r="V23" s="101">
        <v>0</v>
      </c>
      <c r="W23" s="188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65" t="s">
        <v>81</v>
      </c>
      <c r="B24" s="166" t="s">
        <v>73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3"/>
      <c r="V24" s="101">
        <v>0</v>
      </c>
      <c r="W24" s="188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65" t="s">
        <v>82</v>
      </c>
      <c r="B25" s="166" t="s">
        <v>73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3"/>
      <c r="V25" s="101">
        <v>0</v>
      </c>
      <c r="W25" s="188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65" t="s">
        <v>83</v>
      </c>
      <c r="B26" s="166" t="s">
        <v>73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3"/>
      <c r="V26" s="101">
        <v>0</v>
      </c>
      <c r="W26" s="188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65" t="s">
        <v>84</v>
      </c>
      <c r="B27" s="166" t="s">
        <v>73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3"/>
      <c r="V27" s="101">
        <v>0</v>
      </c>
      <c r="W27" s="188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65" t="s">
        <v>85</v>
      </c>
      <c r="B28" s="166" t="s">
        <v>73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3"/>
      <c r="V28" s="101">
        <v>0</v>
      </c>
      <c r="W28" s="188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65" t="s">
        <v>86</v>
      </c>
      <c r="B29" s="166" t="s">
        <v>73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3"/>
      <c r="V29" s="101">
        <v>0</v>
      </c>
      <c r="W29" s="188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67" t="s">
        <v>87</v>
      </c>
      <c r="B30" s="168" t="s">
        <v>73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V30" s="101">
        <v>0</v>
      </c>
      <c r="W30" s="189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17">
        <v>2927660.3</v>
      </c>
      <c r="E31" s="117">
        <v>2805242.3</v>
      </c>
      <c r="F31" s="117">
        <v>420731.5</v>
      </c>
      <c r="G31" s="117">
        <v>183798.8</v>
      </c>
      <c r="H31" s="117">
        <v>147463.5</v>
      </c>
      <c r="I31" s="117">
        <v>799355.9</v>
      </c>
      <c r="J31" s="117">
        <v>1098591</v>
      </c>
      <c r="K31" s="117">
        <v>-7099.600000000006</v>
      </c>
      <c r="L31" s="117">
        <v>115248</v>
      </c>
      <c r="M31" s="117">
        <v>2668350.6</v>
      </c>
      <c r="N31" s="117">
        <v>0</v>
      </c>
      <c r="O31" s="117">
        <v>2668350.6</v>
      </c>
      <c r="P31" s="117">
        <v>240270.2</v>
      </c>
      <c r="Q31" s="117">
        <v>61876</v>
      </c>
      <c r="R31" s="117">
        <v>34373.1</v>
      </c>
      <c r="S31" s="117">
        <v>111469</v>
      </c>
      <c r="T31" s="117">
        <v>4139507.7</v>
      </c>
      <c r="U31" s="118">
        <v>1283896.2</v>
      </c>
      <c r="V31" s="119">
        <v>20716</v>
      </c>
      <c r="W31" s="149">
        <v>1038</v>
      </c>
      <c r="X31" s="119">
        <v>1506309.6</v>
      </c>
      <c r="Y31" s="119">
        <v>1286277.4</v>
      </c>
      <c r="Z31" s="119">
        <v>1482984.6</v>
      </c>
      <c r="AA31" s="120">
        <v>1439483.8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/>
  <mergeCells count="35">
    <mergeCell ref="AA6:AA8"/>
    <mergeCell ref="G7:G8"/>
    <mergeCell ref="H7:H8"/>
    <mergeCell ref="J7:J8"/>
    <mergeCell ref="K7:K8"/>
    <mergeCell ref="Q6:S6"/>
    <mergeCell ref="R7:R8"/>
    <mergeCell ref="S7:S8"/>
    <mergeCell ref="Z6:Z8"/>
    <mergeCell ref="P6:P8"/>
    <mergeCell ref="W6:W8"/>
    <mergeCell ref="G6:H6"/>
    <mergeCell ref="X6:X8"/>
    <mergeCell ref="M6:M8"/>
    <mergeCell ref="I6:I8"/>
    <mergeCell ref="T1:Y1"/>
    <mergeCell ref="A2:Y2"/>
    <mergeCell ref="A3:Y3"/>
    <mergeCell ref="A4:Y4"/>
    <mergeCell ref="A6:A7"/>
    <mergeCell ref="L7:L8"/>
    <mergeCell ref="N7:N8"/>
    <mergeCell ref="O7:O8"/>
    <mergeCell ref="Y6:Y8"/>
    <mergeCell ref="B6:B7"/>
    <mergeCell ref="C6:C8"/>
    <mergeCell ref="D6:D8"/>
    <mergeCell ref="E6:E8"/>
    <mergeCell ref="F6:F8"/>
    <mergeCell ref="Q7:Q8"/>
    <mergeCell ref="V6:V8"/>
    <mergeCell ref="N6:O6"/>
    <mergeCell ref="J6:L6"/>
    <mergeCell ref="T6:T8"/>
    <mergeCell ref="U6:U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ht="45" customHeight="1">
      <c r="T1" s="225"/>
      <c r="U1" s="225"/>
      <c r="V1" s="225"/>
      <c r="W1" s="225"/>
      <c r="X1" s="225"/>
      <c r="Y1" s="225"/>
      <c r="Z1" s="74"/>
      <c r="AA1" s="74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147" customFormat="1" ht="26.25" customHeight="1">
      <c r="A4" s="228" t="s">
        <v>181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145" t="s">
        <v>28</v>
      </c>
      <c r="AB4" s="146"/>
    </row>
    <row r="5" spans="1:28" ht="18" thickBot="1">
      <c r="A5" s="82"/>
      <c r="B5" s="83" t="s">
        <v>29</v>
      </c>
      <c r="C5" s="84"/>
      <c r="D5" s="82" t="s">
        <v>182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5"/>
      <c r="V5" s="82"/>
      <c r="W5" s="82"/>
      <c r="X5" s="82"/>
      <c r="Y5" s="82"/>
      <c r="Z5" s="82"/>
      <c r="AA5" s="148" t="s">
        <v>31</v>
      </c>
      <c r="AB5" s="76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4" t="s">
        <v>183</v>
      </c>
      <c r="C10" s="99">
        <v>100</v>
      </c>
      <c r="D10" s="105">
        <v>126806</v>
      </c>
      <c r="E10" s="105">
        <v>126806</v>
      </c>
      <c r="F10" s="105">
        <v>40899</v>
      </c>
      <c r="G10" s="105">
        <v>24589</v>
      </c>
      <c r="H10" s="105">
        <v>1568</v>
      </c>
      <c r="I10" s="105">
        <v>92497</v>
      </c>
      <c r="J10" s="105">
        <v>93400</v>
      </c>
      <c r="K10" s="105">
        <v>-3199</v>
      </c>
      <c r="L10" s="105">
        <v>0</v>
      </c>
      <c r="M10" s="105">
        <v>53764</v>
      </c>
      <c r="N10" s="105">
        <v>0</v>
      </c>
      <c r="O10" s="105">
        <v>53764</v>
      </c>
      <c r="P10" s="105">
        <v>21444</v>
      </c>
      <c r="Q10" s="105">
        <v>10077</v>
      </c>
      <c r="R10" s="105">
        <v>4190</v>
      </c>
      <c r="S10" s="105">
        <v>0</v>
      </c>
      <c r="T10" s="105">
        <v>167705</v>
      </c>
      <c r="U10" s="105">
        <v>142879.9</v>
      </c>
      <c r="V10" s="101">
        <v>-4533.8</v>
      </c>
      <c r="W10" s="105">
        <v>170</v>
      </c>
      <c r="X10" s="101">
        <v>165800.19999999998</v>
      </c>
      <c r="Y10" s="101">
        <v>142879.9</v>
      </c>
      <c r="Z10" s="101">
        <v>160132.9</v>
      </c>
      <c r="AA10" s="101">
        <v>136976.1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104" t="s">
        <v>184</v>
      </c>
      <c r="C11" s="99">
        <v>100</v>
      </c>
      <c r="D11" s="105">
        <v>173968</v>
      </c>
      <c r="E11" s="105">
        <v>173968</v>
      </c>
      <c r="F11" s="105">
        <v>5966</v>
      </c>
      <c r="G11" s="105">
        <v>0</v>
      </c>
      <c r="H11" s="105">
        <v>189</v>
      </c>
      <c r="I11" s="105">
        <v>141696</v>
      </c>
      <c r="J11" s="105">
        <v>31388</v>
      </c>
      <c r="K11" s="105">
        <v>149</v>
      </c>
      <c r="L11" s="105">
        <v>0</v>
      </c>
      <c r="M11" s="105">
        <v>685</v>
      </c>
      <c r="N11" s="105">
        <v>0</v>
      </c>
      <c r="O11" s="105">
        <v>0</v>
      </c>
      <c r="P11" s="105">
        <v>6850</v>
      </c>
      <c r="Q11" s="105">
        <v>6850</v>
      </c>
      <c r="R11" s="105">
        <v>0</v>
      </c>
      <c r="S11" s="105">
        <v>0</v>
      </c>
      <c r="T11" s="105">
        <v>179934</v>
      </c>
      <c r="U11" s="105">
        <v>120731.4</v>
      </c>
      <c r="V11" s="101">
        <v>-149</v>
      </c>
      <c r="W11" s="136">
        <v>131</v>
      </c>
      <c r="X11" s="101">
        <v>120731.4</v>
      </c>
      <c r="Y11" s="101">
        <v>120731.4</v>
      </c>
      <c r="Z11" s="101">
        <v>120545</v>
      </c>
      <c r="AA11" s="101">
        <v>80337.1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185</v>
      </c>
      <c r="C12" s="99">
        <v>100</v>
      </c>
      <c r="D12" s="105">
        <v>50443</v>
      </c>
      <c r="E12" s="105">
        <v>50443</v>
      </c>
      <c r="F12" s="105">
        <v>24753</v>
      </c>
      <c r="G12" s="105">
        <v>17963</v>
      </c>
      <c r="H12" s="105">
        <v>1223</v>
      </c>
      <c r="I12" s="105">
        <v>65359</v>
      </c>
      <c r="J12" s="105">
        <v>64743</v>
      </c>
      <c r="K12" s="105">
        <v>546.6</v>
      </c>
      <c r="L12" s="105">
        <v>70</v>
      </c>
      <c r="M12" s="105">
        <v>9837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75196</v>
      </c>
      <c r="U12" s="105">
        <v>30638.7</v>
      </c>
      <c r="V12" s="101">
        <v>0</v>
      </c>
      <c r="W12" s="136">
        <v>34</v>
      </c>
      <c r="X12" s="101">
        <v>30638.7</v>
      </c>
      <c r="Y12" s="101">
        <v>30638.7</v>
      </c>
      <c r="Z12" s="101">
        <v>30638.7</v>
      </c>
      <c r="AA12" s="101">
        <v>24695.5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73</v>
      </c>
      <c r="C13" s="99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1">
        <v>0</v>
      </c>
      <c r="W13" s="106"/>
      <c r="X13" s="101">
        <v>0</v>
      </c>
      <c r="Y13" s="101">
        <v>0</v>
      </c>
      <c r="Z13" s="101">
        <v>0</v>
      </c>
      <c r="AA13" s="101">
        <v>0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73</v>
      </c>
      <c r="C14" s="99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1">
        <v>0</v>
      </c>
      <c r="W14" s="106"/>
      <c r="X14" s="101">
        <v>0</v>
      </c>
      <c r="Y14" s="101">
        <v>0</v>
      </c>
      <c r="Z14" s="101">
        <v>0</v>
      </c>
      <c r="AA14" s="101">
        <v>0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73</v>
      </c>
      <c r="C15" s="99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1">
        <v>0</v>
      </c>
      <c r="W15" s="106"/>
      <c r="X15" s="101">
        <v>0</v>
      </c>
      <c r="Y15" s="101">
        <v>0</v>
      </c>
      <c r="Z15" s="101">
        <v>0</v>
      </c>
      <c r="AA15" s="101">
        <v>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73</v>
      </c>
      <c r="C16" s="99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1">
        <v>0</v>
      </c>
      <c r="W16" s="106"/>
      <c r="X16" s="101">
        <v>0</v>
      </c>
      <c r="Y16" s="101">
        <v>0</v>
      </c>
      <c r="Z16" s="101">
        <v>0</v>
      </c>
      <c r="AA16" s="101">
        <v>0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73</v>
      </c>
      <c r="C17" s="99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1">
        <v>0</v>
      </c>
      <c r="W17" s="106"/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73</v>
      </c>
      <c r="C18" s="99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1">
        <v>0</v>
      </c>
      <c r="W18" s="106"/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1">
        <v>0</v>
      </c>
      <c r="W19" s="106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5"/>
      <c r="V20" s="101">
        <v>0</v>
      </c>
      <c r="W20" s="106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1">
        <v>0</v>
      </c>
      <c r="W21" s="106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v>0</v>
      </c>
      <c r="W22" s="106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v>0</v>
      </c>
      <c r="W23" s="106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v>0</v>
      </c>
      <c r="W24" s="106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v>0</v>
      </c>
      <c r="W25" s="106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v>0</v>
      </c>
      <c r="W26" s="106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v>0</v>
      </c>
      <c r="W27" s="106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v>0</v>
      </c>
      <c r="W28" s="106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v>0</v>
      </c>
      <c r="W29" s="106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v>0</v>
      </c>
      <c r="W30" s="111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17">
        <v>351217</v>
      </c>
      <c r="E31" s="117">
        <v>351217</v>
      </c>
      <c r="F31" s="117">
        <v>71618</v>
      </c>
      <c r="G31" s="117">
        <v>42552</v>
      </c>
      <c r="H31" s="117">
        <v>2980</v>
      </c>
      <c r="I31" s="117">
        <v>299552</v>
      </c>
      <c r="J31" s="117">
        <v>189531</v>
      </c>
      <c r="K31" s="117">
        <v>-2503.4</v>
      </c>
      <c r="L31" s="117">
        <v>70</v>
      </c>
      <c r="M31" s="117">
        <v>64286</v>
      </c>
      <c r="N31" s="117">
        <v>0</v>
      </c>
      <c r="O31" s="117">
        <v>53764</v>
      </c>
      <c r="P31" s="117">
        <v>28294</v>
      </c>
      <c r="Q31" s="117">
        <v>16927</v>
      </c>
      <c r="R31" s="117">
        <v>4190</v>
      </c>
      <c r="S31" s="117">
        <v>0</v>
      </c>
      <c r="T31" s="117">
        <v>422835</v>
      </c>
      <c r="U31" s="118">
        <v>294250</v>
      </c>
      <c r="V31" s="119">
        <v>-4682.8</v>
      </c>
      <c r="W31" s="117">
        <v>335</v>
      </c>
      <c r="X31" s="119">
        <v>317170.3</v>
      </c>
      <c r="Y31" s="119">
        <v>294250</v>
      </c>
      <c r="Z31" s="119">
        <v>311316.60000000003</v>
      </c>
      <c r="AA31" s="120">
        <v>242008.7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/>
  <mergeCells count="35"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AA6:AA8"/>
    <mergeCell ref="G7:G8"/>
    <mergeCell ref="H7:H8"/>
    <mergeCell ref="J7:J8"/>
    <mergeCell ref="K7:K8"/>
    <mergeCell ref="L7:L8"/>
    <mergeCell ref="Q6:S6"/>
    <mergeCell ref="T6:T8"/>
    <mergeCell ref="U6:U8"/>
    <mergeCell ref="Q7:Q8"/>
    <mergeCell ref="R7:R8"/>
    <mergeCell ref="S7:S8"/>
    <mergeCell ref="J6:L6"/>
    <mergeCell ref="P6:P8"/>
    <mergeCell ref="Y6:Y8"/>
    <mergeCell ref="W6:W8"/>
    <mergeCell ref="Z6:Z8"/>
    <mergeCell ref="G6:H6"/>
    <mergeCell ref="X6:X8"/>
    <mergeCell ref="M6:M8"/>
    <mergeCell ref="I6:I8"/>
    <mergeCell ref="N7:N8"/>
    <mergeCell ref="O7:O8"/>
    <mergeCell ref="V6:V8"/>
    <mergeCell ref="N6:O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ht="45" customHeight="1">
      <c r="T1" s="225"/>
      <c r="U1" s="225"/>
      <c r="V1" s="225"/>
      <c r="W1" s="225"/>
      <c r="X1" s="225"/>
      <c r="Y1" s="225"/>
      <c r="Z1" s="74"/>
      <c r="AA1" s="74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186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29</v>
      </c>
      <c r="C5" s="84"/>
      <c r="D5" s="82" t="s">
        <v>187</v>
      </c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4" t="s">
        <v>188</v>
      </c>
      <c r="C10" s="99">
        <v>100</v>
      </c>
      <c r="D10" s="105">
        <v>478333.5</v>
      </c>
      <c r="E10" s="105">
        <v>478091.2</v>
      </c>
      <c r="F10" s="105">
        <v>58597.2</v>
      </c>
      <c r="G10" s="105">
        <v>0</v>
      </c>
      <c r="H10" s="105">
        <v>10173</v>
      </c>
      <c r="I10" s="105">
        <v>73271.5</v>
      </c>
      <c r="J10" s="105">
        <v>85185</v>
      </c>
      <c r="K10" s="105">
        <v>-12095</v>
      </c>
      <c r="L10" s="105">
        <v>181.5</v>
      </c>
      <c r="M10" s="105">
        <v>431783.6</v>
      </c>
      <c r="N10" s="105">
        <v>0</v>
      </c>
      <c r="O10" s="105">
        <v>431783.6</v>
      </c>
      <c r="P10" s="105">
        <v>31875.6</v>
      </c>
      <c r="Q10" s="105">
        <v>4032.4</v>
      </c>
      <c r="R10" s="105">
        <v>6127.9</v>
      </c>
      <c r="S10" s="105">
        <v>14259.7</v>
      </c>
      <c r="T10" s="105">
        <v>536930.7</v>
      </c>
      <c r="U10" s="105">
        <v>149302.5</v>
      </c>
      <c r="V10" s="101">
        <v>4352.5</v>
      </c>
      <c r="W10" s="137">
        <v>131</v>
      </c>
      <c r="X10" s="101">
        <v>154808.7</v>
      </c>
      <c r="Y10" s="101">
        <v>149302.5</v>
      </c>
      <c r="Z10" s="101">
        <v>149368.1</v>
      </c>
      <c r="AA10" s="101">
        <v>149368.1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104" t="s">
        <v>189</v>
      </c>
      <c r="C11" s="99">
        <v>100</v>
      </c>
      <c r="D11" s="105">
        <v>838553.8</v>
      </c>
      <c r="E11" s="105">
        <v>838553.8</v>
      </c>
      <c r="F11" s="105">
        <v>39438.4</v>
      </c>
      <c r="G11" s="105">
        <v>18237.9</v>
      </c>
      <c r="H11" s="105">
        <v>8288.3</v>
      </c>
      <c r="I11" s="105">
        <v>577214.4</v>
      </c>
      <c r="J11" s="105">
        <v>583090</v>
      </c>
      <c r="K11" s="105">
        <v>-5875.6</v>
      </c>
      <c r="L11" s="105">
        <v>0</v>
      </c>
      <c r="M11" s="105">
        <v>284855.5</v>
      </c>
      <c r="N11" s="105">
        <v>0</v>
      </c>
      <c r="O11" s="105">
        <v>284855.5</v>
      </c>
      <c r="P11" s="105">
        <v>15922.3</v>
      </c>
      <c r="Q11" s="105">
        <v>963.7</v>
      </c>
      <c r="R11" s="105">
        <v>2681.3</v>
      </c>
      <c r="S11" s="105">
        <v>9938.2</v>
      </c>
      <c r="T11" s="105">
        <v>877992.2</v>
      </c>
      <c r="U11" s="105">
        <v>110096.7</v>
      </c>
      <c r="V11" s="101">
        <v>5698.5</v>
      </c>
      <c r="W11" s="133">
        <v>130</v>
      </c>
      <c r="X11" s="101">
        <v>119628.9</v>
      </c>
      <c r="Y11" s="101">
        <v>110096.7</v>
      </c>
      <c r="Z11" s="101">
        <v>113930.4</v>
      </c>
      <c r="AA11" s="101">
        <v>104398.2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190</v>
      </c>
      <c r="C12" s="99">
        <v>100</v>
      </c>
      <c r="D12" s="105">
        <v>465222.7</v>
      </c>
      <c r="E12" s="105">
        <v>465222.7</v>
      </c>
      <c r="F12" s="105">
        <v>70243.8</v>
      </c>
      <c r="G12" s="105">
        <v>44287</v>
      </c>
      <c r="H12" s="105">
        <v>132.9</v>
      </c>
      <c r="I12" s="105">
        <v>209422.3</v>
      </c>
      <c r="J12" s="105">
        <v>49202</v>
      </c>
      <c r="K12" s="105">
        <v>-13854.3</v>
      </c>
      <c r="L12" s="105">
        <v>0</v>
      </c>
      <c r="M12" s="105">
        <v>280247.7</v>
      </c>
      <c r="N12" s="105">
        <v>0</v>
      </c>
      <c r="O12" s="105">
        <v>280247.7</v>
      </c>
      <c r="P12" s="105">
        <v>45796.5</v>
      </c>
      <c r="Q12" s="105">
        <v>8157.7</v>
      </c>
      <c r="R12" s="105">
        <v>4323.2</v>
      </c>
      <c r="S12" s="105">
        <v>14464.8</v>
      </c>
      <c r="T12" s="105">
        <v>535466.5</v>
      </c>
      <c r="U12" s="105">
        <v>151962.5</v>
      </c>
      <c r="V12" s="101">
        <v>8466.3</v>
      </c>
      <c r="W12" s="133">
        <v>147</v>
      </c>
      <c r="X12" s="101">
        <v>164531.2</v>
      </c>
      <c r="Y12" s="101">
        <v>151962.5</v>
      </c>
      <c r="Z12" s="101">
        <v>156064.9</v>
      </c>
      <c r="AA12" s="101">
        <v>156064.9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191</v>
      </c>
      <c r="C13" s="99">
        <v>100</v>
      </c>
      <c r="D13" s="105">
        <v>12125.6</v>
      </c>
      <c r="E13" s="105">
        <v>12125.6</v>
      </c>
      <c r="F13" s="105">
        <v>19837.3</v>
      </c>
      <c r="G13" s="105">
        <v>0</v>
      </c>
      <c r="H13" s="105">
        <v>972.3</v>
      </c>
      <c r="I13" s="105">
        <v>19697.3</v>
      </c>
      <c r="J13" s="105">
        <v>6085</v>
      </c>
      <c r="K13" s="105">
        <v>13472.4</v>
      </c>
      <c r="L13" s="105">
        <v>0</v>
      </c>
      <c r="M13" s="105">
        <v>0</v>
      </c>
      <c r="N13" s="105">
        <v>0</v>
      </c>
      <c r="O13" s="105">
        <v>0</v>
      </c>
      <c r="P13" s="105">
        <v>12265.6</v>
      </c>
      <c r="Q13" s="105">
        <v>754</v>
      </c>
      <c r="R13" s="105">
        <v>0</v>
      </c>
      <c r="S13" s="105">
        <v>10943.6</v>
      </c>
      <c r="T13" s="105">
        <v>31962.9</v>
      </c>
      <c r="U13" s="105">
        <v>127585</v>
      </c>
      <c r="V13" s="101">
        <v>559.5</v>
      </c>
      <c r="W13" s="133">
        <v>91</v>
      </c>
      <c r="X13" s="101">
        <v>127585</v>
      </c>
      <c r="Y13" s="101">
        <v>89571</v>
      </c>
      <c r="Z13" s="101">
        <v>126885.59999999999</v>
      </c>
      <c r="AA13" s="101">
        <v>126885.59999999999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73</v>
      </c>
      <c r="C14" s="99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1">
        <v>0</v>
      </c>
      <c r="W14" s="136"/>
      <c r="X14" s="101">
        <v>0</v>
      </c>
      <c r="Y14" s="101">
        <v>0</v>
      </c>
      <c r="Z14" s="101">
        <v>0</v>
      </c>
      <c r="AA14" s="101">
        <v>0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73</v>
      </c>
      <c r="C15" s="99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1">
        <v>0</v>
      </c>
      <c r="W15" s="136"/>
      <c r="X15" s="101">
        <v>0</v>
      </c>
      <c r="Y15" s="101">
        <v>0</v>
      </c>
      <c r="Z15" s="101">
        <v>0</v>
      </c>
      <c r="AA15" s="101">
        <v>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73</v>
      </c>
      <c r="C16" s="99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1">
        <v>0</v>
      </c>
      <c r="W16" s="136"/>
      <c r="X16" s="101">
        <v>0</v>
      </c>
      <c r="Y16" s="101">
        <v>0</v>
      </c>
      <c r="Z16" s="101">
        <v>0</v>
      </c>
      <c r="AA16" s="101">
        <v>0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73</v>
      </c>
      <c r="C17" s="99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1">
        <v>0</v>
      </c>
      <c r="W17" s="136"/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73</v>
      </c>
      <c r="C18" s="99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1">
        <v>0</v>
      </c>
      <c r="W18" s="136"/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1">
        <v>0</v>
      </c>
      <c r="W19" s="136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5"/>
      <c r="V20" s="101">
        <v>0</v>
      </c>
      <c r="W20" s="136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1">
        <v>0</v>
      </c>
      <c r="W21" s="136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v>0</v>
      </c>
      <c r="W22" s="136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v>0</v>
      </c>
      <c r="W23" s="136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v>0</v>
      </c>
      <c r="W24" s="136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v>0</v>
      </c>
      <c r="W25" s="136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v>0</v>
      </c>
      <c r="W26" s="136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v>0</v>
      </c>
      <c r="W27" s="136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v>0</v>
      </c>
      <c r="W28" s="136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v>0</v>
      </c>
      <c r="W29" s="136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v>0</v>
      </c>
      <c r="W30" s="143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17">
        <v>1794235.6</v>
      </c>
      <c r="E31" s="117">
        <v>1793993.3</v>
      </c>
      <c r="F31" s="117">
        <v>188116.7</v>
      </c>
      <c r="G31" s="117">
        <v>62524.9</v>
      </c>
      <c r="H31" s="117">
        <v>19566.5</v>
      </c>
      <c r="I31" s="117">
        <v>879605.5</v>
      </c>
      <c r="J31" s="117">
        <v>723562</v>
      </c>
      <c r="K31" s="117">
        <v>-18352.5</v>
      </c>
      <c r="L31" s="117">
        <v>181.5</v>
      </c>
      <c r="M31" s="117">
        <v>996886.8</v>
      </c>
      <c r="N31" s="117">
        <v>0</v>
      </c>
      <c r="O31" s="117">
        <v>996886.8</v>
      </c>
      <c r="P31" s="117">
        <v>105860</v>
      </c>
      <c r="Q31" s="117">
        <v>13907.8</v>
      </c>
      <c r="R31" s="117">
        <v>13132.400000000001</v>
      </c>
      <c r="S31" s="117">
        <v>49606.299999999996</v>
      </c>
      <c r="T31" s="117">
        <v>1982352.2999999998</v>
      </c>
      <c r="U31" s="118">
        <v>538946.7</v>
      </c>
      <c r="V31" s="119">
        <v>19076.8</v>
      </c>
      <c r="W31" s="149">
        <v>499</v>
      </c>
      <c r="X31" s="119">
        <v>566553.8</v>
      </c>
      <c r="Y31" s="119">
        <v>500932.7</v>
      </c>
      <c r="Z31" s="119">
        <v>546249</v>
      </c>
      <c r="AA31" s="120">
        <v>536716.7999999999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/>
  <mergeCells count="35"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AA6:AA8"/>
    <mergeCell ref="G7:G8"/>
    <mergeCell ref="H7:H8"/>
    <mergeCell ref="J7:J8"/>
    <mergeCell ref="K7:K8"/>
    <mergeCell ref="L7:L8"/>
    <mergeCell ref="Q6:S6"/>
    <mergeCell ref="T6:T8"/>
    <mergeCell ref="U6:U8"/>
    <mergeCell ref="Q7:Q8"/>
    <mergeCell ref="R7:R8"/>
    <mergeCell ref="S7:S8"/>
    <mergeCell ref="J6:L6"/>
    <mergeCell ref="P6:P8"/>
    <mergeCell ref="Y6:Y8"/>
    <mergeCell ref="W6:W8"/>
    <mergeCell ref="Z6:Z8"/>
    <mergeCell ref="G6:H6"/>
    <mergeCell ref="X6:X8"/>
    <mergeCell ref="M6:M8"/>
    <mergeCell ref="I6:I8"/>
    <mergeCell ref="N7:N8"/>
    <mergeCell ref="O7:O8"/>
    <mergeCell ref="V6:V8"/>
    <mergeCell ref="N6:O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78.57421875" style="0" customWidth="1"/>
  </cols>
  <sheetData>
    <row r="1" spans="1:2" ht="24.75" customHeight="1">
      <c r="A1" s="2">
        <v>21</v>
      </c>
      <c r="B1" s="3" t="s">
        <v>0</v>
      </c>
    </row>
    <row r="2" spans="1:2" ht="16.5">
      <c r="A2" s="2">
        <v>22</v>
      </c>
      <c r="B2" s="3" t="s">
        <v>11</v>
      </c>
    </row>
    <row r="3" spans="1:2" ht="30">
      <c r="A3" s="2">
        <v>23</v>
      </c>
      <c r="B3" s="3" t="s">
        <v>12</v>
      </c>
    </row>
    <row r="4" spans="1:2" ht="16.5">
      <c r="A4" s="2">
        <v>24</v>
      </c>
      <c r="B4" s="3" t="s">
        <v>13</v>
      </c>
    </row>
    <row r="5" spans="1:2" ht="16.5">
      <c r="A5" s="2">
        <v>25</v>
      </c>
      <c r="B5" s="3" t="s">
        <v>14</v>
      </c>
    </row>
    <row r="6" spans="1:2" ht="16.5">
      <c r="A6" s="2">
        <v>26</v>
      </c>
      <c r="B6" s="3" t="s">
        <v>268</v>
      </c>
    </row>
    <row r="7" spans="1:2" ht="16.5">
      <c r="A7" s="2">
        <v>27</v>
      </c>
      <c r="B7" s="3" t="s">
        <v>15</v>
      </c>
    </row>
    <row r="8" ht="16.5">
      <c r="B8" s="1"/>
    </row>
    <row r="9" ht="16.5">
      <c r="B9" s="1"/>
    </row>
    <row r="10" ht="16.5">
      <c r="B10" s="1"/>
    </row>
    <row r="11" ht="16.5">
      <c r="B11" s="1"/>
    </row>
    <row r="12" ht="16.5">
      <c r="B12" s="1"/>
    </row>
    <row r="13" ht="16.5">
      <c r="B13" s="1"/>
    </row>
    <row r="14" ht="16.5">
      <c r="B14" s="1"/>
    </row>
    <row r="15" ht="16.5">
      <c r="B15" s="1"/>
    </row>
    <row r="16" ht="16.5">
      <c r="B16" s="1"/>
    </row>
    <row r="17" ht="16.5">
      <c r="B17" s="1"/>
    </row>
    <row r="18" ht="16.5">
      <c r="B18" s="1"/>
    </row>
    <row r="19" ht="16.5">
      <c r="B19" s="1"/>
    </row>
    <row r="20" ht="16.5">
      <c r="B20" s="1"/>
    </row>
  </sheetData>
  <sheetProtection/>
  <hyperlinks>
    <hyperlink ref="B3" location="'23'!A1" display="ՀՀ էներգետիկ ենթակառուցվածքների և բնական պաշարների նախարարության ջրային տնտեսության պետական կոմիտե"/>
    <hyperlink ref="B2" location="'22'!A1" display="Քաղաքաշինության կոմիտե"/>
    <hyperlink ref="B4" location="'24'!A1" display="ՀՀ հանրային հեռուստառադիոընկերության խորհուրդ"/>
    <hyperlink ref="B5" location="'25'!A1" display="ՀՀ ոստիկանություն"/>
    <hyperlink ref="B6" location="'26'!A1" display="Քաղաքացիական ավիացիայի կոմիտե"/>
    <hyperlink ref="B7" location="'27'!A1" display="Երևանի քաղաքապետարան"/>
    <hyperlink ref="B1" location="'21'!A1" display="ՀՀ կառավարության աշխատակազմ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L31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s="82" customFormat="1" ht="45" customHeight="1">
      <c r="T1" s="246"/>
      <c r="U1" s="246"/>
      <c r="V1" s="246"/>
      <c r="W1" s="246"/>
      <c r="X1" s="246"/>
      <c r="Y1" s="246"/>
      <c r="Z1" s="142"/>
      <c r="AA1" s="142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89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29</v>
      </c>
      <c r="C5" s="84"/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4" t="s">
        <v>267</v>
      </c>
      <c r="C10" s="99">
        <v>100</v>
      </c>
      <c r="D10" s="206">
        <v>468193</v>
      </c>
      <c r="E10" s="206">
        <v>420113</v>
      </c>
      <c r="F10" s="207">
        <v>258615</v>
      </c>
      <c r="G10" s="206">
        <v>70225</v>
      </c>
      <c r="H10" s="207">
        <v>167795</v>
      </c>
      <c r="I10" s="206">
        <v>124481</v>
      </c>
      <c r="J10" s="208">
        <v>25100</v>
      </c>
      <c r="K10" s="208">
        <v>95616</v>
      </c>
      <c r="L10" s="206">
        <v>3765</v>
      </c>
      <c r="M10" s="206">
        <v>412606</v>
      </c>
      <c r="N10" s="105">
        <v>0</v>
      </c>
      <c r="O10" s="105">
        <v>412606</v>
      </c>
      <c r="P10" s="206">
        <v>189721</v>
      </c>
      <c r="Q10" s="206">
        <v>26020</v>
      </c>
      <c r="R10" s="206">
        <v>8903</v>
      </c>
      <c r="S10" s="105">
        <v>0</v>
      </c>
      <c r="T10" s="207">
        <v>726808</v>
      </c>
      <c r="U10" s="206">
        <v>276957</v>
      </c>
      <c r="V10" s="101">
        <v>13028.5</v>
      </c>
      <c r="W10" s="105">
        <v>48</v>
      </c>
      <c r="X10" s="101">
        <v>278216</v>
      </c>
      <c r="Y10" s="101">
        <v>278028</v>
      </c>
      <c r="Z10" s="101">
        <v>265187.5</v>
      </c>
      <c r="AA10" s="101">
        <v>262869.5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104" t="s">
        <v>73</v>
      </c>
      <c r="C11" s="99"/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1">
        <v>0</v>
      </c>
      <c r="W11" s="105">
        <v>0</v>
      </c>
      <c r="X11" s="101">
        <v>0</v>
      </c>
      <c r="Y11" s="101">
        <v>0</v>
      </c>
      <c r="Z11" s="101">
        <v>0</v>
      </c>
      <c r="AA11" s="101">
        <v>0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73</v>
      </c>
      <c r="C12" s="99"/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1">
        <v>0</v>
      </c>
      <c r="W12" s="105">
        <v>0</v>
      </c>
      <c r="X12" s="101">
        <v>0</v>
      </c>
      <c r="Y12" s="101">
        <v>0</v>
      </c>
      <c r="Z12" s="101">
        <v>0</v>
      </c>
      <c r="AA12" s="101">
        <v>0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73</v>
      </c>
      <c r="C13" s="99"/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1">
        <v>0</v>
      </c>
      <c r="W13" s="105">
        <v>0</v>
      </c>
      <c r="X13" s="101">
        <v>0</v>
      </c>
      <c r="Y13" s="101">
        <v>0</v>
      </c>
      <c r="Z13" s="101">
        <v>0</v>
      </c>
      <c r="AA13" s="101">
        <v>0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73</v>
      </c>
      <c r="C14" s="99"/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1">
        <v>0</v>
      </c>
      <c r="W14" s="105">
        <v>0</v>
      </c>
      <c r="X14" s="101">
        <v>0</v>
      </c>
      <c r="Y14" s="101">
        <v>0</v>
      </c>
      <c r="Z14" s="101">
        <v>0</v>
      </c>
      <c r="AA14" s="101">
        <v>0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73</v>
      </c>
      <c r="C15" s="99"/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1">
        <v>0</v>
      </c>
      <c r="W15" s="105">
        <v>0</v>
      </c>
      <c r="X15" s="101">
        <v>0</v>
      </c>
      <c r="Y15" s="101">
        <v>0</v>
      </c>
      <c r="Z15" s="101">
        <v>0</v>
      </c>
      <c r="AA15" s="101">
        <v>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73</v>
      </c>
      <c r="C16" s="99"/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1">
        <v>0</v>
      </c>
      <c r="W16" s="105">
        <v>0</v>
      </c>
      <c r="X16" s="101">
        <v>0</v>
      </c>
      <c r="Y16" s="101">
        <v>0</v>
      </c>
      <c r="Z16" s="101">
        <v>0</v>
      </c>
      <c r="AA16" s="101">
        <v>0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73</v>
      </c>
      <c r="C17" s="99"/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1">
        <v>0</v>
      </c>
      <c r="W17" s="105">
        <v>0</v>
      </c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73</v>
      </c>
      <c r="C18" s="99"/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1">
        <v>0</v>
      </c>
      <c r="W18" s="105">
        <v>0</v>
      </c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1">
        <v>0</v>
      </c>
      <c r="W19" s="105">
        <v>0</v>
      </c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1">
        <v>0</v>
      </c>
      <c r="W20" s="105">
        <v>0</v>
      </c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1">
        <v>0</v>
      </c>
      <c r="W21" s="105">
        <v>0</v>
      </c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1">
        <v>0</v>
      </c>
      <c r="W22" s="105">
        <v>0</v>
      </c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1">
        <v>0</v>
      </c>
      <c r="W23" s="105">
        <v>0</v>
      </c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1">
        <v>0</v>
      </c>
      <c r="W24" s="105">
        <v>0</v>
      </c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1">
        <v>0</v>
      </c>
      <c r="W25" s="105">
        <v>0</v>
      </c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1">
        <v>0</v>
      </c>
      <c r="W26" s="105">
        <v>0</v>
      </c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1">
        <v>0</v>
      </c>
      <c r="W27" s="105">
        <v>0</v>
      </c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1">
        <v>0</v>
      </c>
      <c r="W28" s="105">
        <v>0</v>
      </c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1">
        <v>0</v>
      </c>
      <c r="W29" s="105">
        <v>0</v>
      </c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1">
        <v>0</v>
      </c>
      <c r="W30" s="105">
        <v>0</v>
      </c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34">
        <v>468193</v>
      </c>
      <c r="E31" s="134">
        <v>420113</v>
      </c>
      <c r="F31" s="134">
        <v>258615</v>
      </c>
      <c r="G31" s="134">
        <v>70225</v>
      </c>
      <c r="H31" s="134">
        <v>167795</v>
      </c>
      <c r="I31" s="134">
        <v>124481</v>
      </c>
      <c r="J31" s="134">
        <v>25100</v>
      </c>
      <c r="K31" s="134">
        <v>95616</v>
      </c>
      <c r="L31" s="134">
        <v>3765</v>
      </c>
      <c r="M31" s="134">
        <v>412606</v>
      </c>
      <c r="N31" s="134">
        <v>0</v>
      </c>
      <c r="O31" s="134">
        <v>412606</v>
      </c>
      <c r="P31" s="134">
        <v>189721</v>
      </c>
      <c r="Q31" s="134">
        <v>26020</v>
      </c>
      <c r="R31" s="134">
        <v>8903</v>
      </c>
      <c r="S31" s="134">
        <v>0</v>
      </c>
      <c r="T31" s="134">
        <v>726808</v>
      </c>
      <c r="U31" s="118">
        <v>276957</v>
      </c>
      <c r="V31" s="119">
        <v>13028.5</v>
      </c>
      <c r="W31" s="134">
        <v>48</v>
      </c>
      <c r="X31" s="119">
        <v>278216</v>
      </c>
      <c r="Y31" s="119">
        <v>278028</v>
      </c>
      <c r="Z31" s="119">
        <v>265187.5</v>
      </c>
      <c r="AA31" s="120">
        <v>262869.5</v>
      </c>
    </row>
    <row r="32" spans="1:31" s="124" customFormat="1" ht="13.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2"/>
      <c r="V32" s="122"/>
      <c r="W32" s="191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94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94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94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94"/>
      <c r="X36" s="125"/>
      <c r="Y36" s="125"/>
      <c r="Z36" s="125"/>
      <c r="AA36" s="125"/>
    </row>
    <row r="37" spans="22:23" ht="17.25">
      <c r="V37" s="103"/>
      <c r="W37" s="82"/>
    </row>
    <row r="38" spans="22:23" ht="17.25">
      <c r="V38" s="34"/>
      <c r="W38" s="82"/>
    </row>
    <row r="39" ht="17.25">
      <c r="W39" s="82"/>
    </row>
    <row r="40" ht="17.25">
      <c r="W40" s="82"/>
    </row>
    <row r="41" spans="20:24" ht="17.25">
      <c r="T41" s="129"/>
      <c r="U41" s="130"/>
      <c r="V41" s="129"/>
      <c r="W41" s="209"/>
      <c r="X41" s="129"/>
    </row>
    <row r="42" spans="20:24" ht="17.25">
      <c r="T42" s="129"/>
      <c r="U42" s="130"/>
      <c r="V42" s="129"/>
      <c r="W42" s="209"/>
      <c r="X42" s="129"/>
    </row>
    <row r="43" spans="20:24" ht="17.25">
      <c r="T43" s="129"/>
      <c r="U43" s="130"/>
      <c r="V43" s="129"/>
      <c r="W43" s="209"/>
      <c r="X43" s="129"/>
    </row>
    <row r="44" spans="20:24" ht="17.25">
      <c r="T44" s="129"/>
      <c r="U44" s="130"/>
      <c r="V44" s="129"/>
      <c r="W44" s="209"/>
      <c r="X44" s="129"/>
    </row>
    <row r="45" spans="20:24" ht="17.25">
      <c r="T45" s="129"/>
      <c r="U45" s="130"/>
      <c r="V45" s="131"/>
      <c r="W45" s="20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 sheet="1" objects="1" scenarios="1"/>
  <mergeCells count="35">
    <mergeCell ref="C6:C8"/>
    <mergeCell ref="D6:D8"/>
    <mergeCell ref="E6:E8"/>
    <mergeCell ref="N6:O6"/>
    <mergeCell ref="M6:M8"/>
    <mergeCell ref="I6:I8"/>
    <mergeCell ref="P6:P8"/>
    <mergeCell ref="T1:Y1"/>
    <mergeCell ref="A2:Y2"/>
    <mergeCell ref="A3:Y3"/>
    <mergeCell ref="A4:Y4"/>
    <mergeCell ref="A6:A7"/>
    <mergeCell ref="B6:B7"/>
    <mergeCell ref="J6:L6"/>
    <mergeCell ref="T6:T8"/>
    <mergeCell ref="U6:U8"/>
    <mergeCell ref="F6:F8"/>
    <mergeCell ref="Q7:Q8"/>
    <mergeCell ref="R7:R8"/>
    <mergeCell ref="S7:S8"/>
    <mergeCell ref="G6:H6"/>
    <mergeCell ref="O7:O8"/>
    <mergeCell ref="Q6:S6"/>
    <mergeCell ref="G7:G8"/>
    <mergeCell ref="H7:H8"/>
    <mergeCell ref="J7:J8"/>
    <mergeCell ref="K7:K8"/>
    <mergeCell ref="L7:L8"/>
    <mergeCell ref="N7:N8"/>
    <mergeCell ref="V6:V8"/>
    <mergeCell ref="W6:W8"/>
    <mergeCell ref="Y6:Y8"/>
    <mergeCell ref="Z6:Z8"/>
    <mergeCell ref="X6:X8"/>
    <mergeCell ref="AA6:A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s="82" customFormat="1" ht="45" customHeight="1">
      <c r="T1" s="246"/>
      <c r="U1" s="246"/>
      <c r="V1" s="246"/>
      <c r="W1" s="246"/>
      <c r="X1" s="246"/>
      <c r="Y1" s="246"/>
      <c r="Z1" s="142"/>
      <c r="AA1" s="142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243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244</v>
      </c>
      <c r="C5" s="84"/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8" t="s">
        <v>245</v>
      </c>
      <c r="C10" s="99">
        <v>100</v>
      </c>
      <c r="D10" s="105">
        <v>8951199.52</v>
      </c>
      <c r="E10" s="105">
        <v>8951199.52</v>
      </c>
      <c r="F10" s="105">
        <v>2323282.97</v>
      </c>
      <c r="G10" s="105">
        <v>0</v>
      </c>
      <c r="H10" s="105">
        <v>37724.01</v>
      </c>
      <c r="I10" s="105">
        <v>11273796.19</v>
      </c>
      <c r="J10" s="105">
        <v>10751687.58</v>
      </c>
      <c r="K10" s="105">
        <v>522108.6</v>
      </c>
      <c r="L10" s="105">
        <v>0</v>
      </c>
      <c r="M10" s="105">
        <v>0</v>
      </c>
      <c r="N10" s="105">
        <v>0</v>
      </c>
      <c r="O10" s="105">
        <v>0</v>
      </c>
      <c r="P10" s="105">
        <v>686.31</v>
      </c>
      <c r="Q10" s="105">
        <v>38.44</v>
      </c>
      <c r="R10" s="105">
        <v>640.36</v>
      </c>
      <c r="S10" s="105">
        <v>6.5</v>
      </c>
      <c r="T10" s="105">
        <v>11274482.49</v>
      </c>
      <c r="U10" s="105">
        <v>0</v>
      </c>
      <c r="V10" s="101">
        <v>-6592.46</v>
      </c>
      <c r="W10" s="105">
        <v>3</v>
      </c>
      <c r="X10" s="101">
        <v>0</v>
      </c>
      <c r="Y10" s="101">
        <v>0</v>
      </c>
      <c r="Z10" s="101">
        <v>6592.46</v>
      </c>
      <c r="AA10" s="101">
        <v>6410.45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108" t="s">
        <v>246</v>
      </c>
      <c r="C11" s="99">
        <v>83.34</v>
      </c>
      <c r="D11" s="105">
        <v>562425</v>
      </c>
      <c r="E11" s="105">
        <v>536758</v>
      </c>
      <c r="F11" s="105">
        <v>130373</v>
      </c>
      <c r="G11" s="105">
        <v>6204</v>
      </c>
      <c r="H11" s="105">
        <v>82155</v>
      </c>
      <c r="I11" s="105">
        <v>376177</v>
      </c>
      <c r="J11" s="105">
        <v>1217</v>
      </c>
      <c r="K11" s="105">
        <v>-72694</v>
      </c>
      <c r="L11" s="105">
        <v>4512</v>
      </c>
      <c r="M11" s="105">
        <v>308422</v>
      </c>
      <c r="N11" s="105">
        <v>0</v>
      </c>
      <c r="O11" s="105">
        <v>129813</v>
      </c>
      <c r="P11" s="105">
        <v>8199</v>
      </c>
      <c r="Q11" s="105">
        <v>978</v>
      </c>
      <c r="R11" s="105">
        <v>527</v>
      </c>
      <c r="S11" s="105">
        <v>0</v>
      </c>
      <c r="T11" s="105">
        <v>692798</v>
      </c>
      <c r="U11" s="105">
        <v>6700</v>
      </c>
      <c r="V11" s="101">
        <v>-153747</v>
      </c>
      <c r="W11" s="105">
        <v>29</v>
      </c>
      <c r="X11" s="101">
        <v>112668</v>
      </c>
      <c r="Y11" s="101">
        <v>5209</v>
      </c>
      <c r="Z11" s="101">
        <v>266415</v>
      </c>
      <c r="AA11" s="101">
        <v>29520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247</v>
      </c>
      <c r="C12" s="99">
        <v>79.76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1">
        <v>0</v>
      </c>
      <c r="W12" s="106"/>
      <c r="X12" s="101">
        <v>0</v>
      </c>
      <c r="Y12" s="101">
        <v>0</v>
      </c>
      <c r="Z12" s="101">
        <v>0</v>
      </c>
      <c r="AA12" s="101">
        <v>0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73</v>
      </c>
      <c r="C13" s="99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1">
        <v>0</v>
      </c>
      <c r="W13" s="106"/>
      <c r="X13" s="101">
        <v>0</v>
      </c>
      <c r="Y13" s="101">
        <v>0</v>
      </c>
      <c r="Z13" s="101">
        <v>0</v>
      </c>
      <c r="AA13" s="101">
        <v>0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73</v>
      </c>
      <c r="C14" s="99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1">
        <v>0</v>
      </c>
      <c r="W14" s="106"/>
      <c r="X14" s="101">
        <v>0</v>
      </c>
      <c r="Y14" s="101">
        <v>0</v>
      </c>
      <c r="Z14" s="101">
        <v>0</v>
      </c>
      <c r="AA14" s="101">
        <v>0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73</v>
      </c>
      <c r="C15" s="99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1">
        <v>0</v>
      </c>
      <c r="W15" s="106"/>
      <c r="X15" s="101">
        <v>0</v>
      </c>
      <c r="Y15" s="101">
        <v>0</v>
      </c>
      <c r="Z15" s="101">
        <v>0</v>
      </c>
      <c r="AA15" s="101">
        <v>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73</v>
      </c>
      <c r="C16" s="99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1">
        <v>0</v>
      </c>
      <c r="W16" s="106"/>
      <c r="X16" s="101">
        <v>0</v>
      </c>
      <c r="Y16" s="101">
        <v>0</v>
      </c>
      <c r="Z16" s="101">
        <v>0</v>
      </c>
      <c r="AA16" s="101">
        <v>0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73</v>
      </c>
      <c r="C17" s="99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1">
        <v>0</v>
      </c>
      <c r="W17" s="106"/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73</v>
      </c>
      <c r="C18" s="99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1">
        <v>0</v>
      </c>
      <c r="W18" s="106"/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1">
        <v>0</v>
      </c>
      <c r="W19" s="106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5"/>
      <c r="V20" s="101">
        <v>0</v>
      </c>
      <c r="W20" s="106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1">
        <v>0</v>
      </c>
      <c r="W21" s="106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v>0</v>
      </c>
      <c r="W22" s="106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v>0</v>
      </c>
      <c r="W23" s="106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v>0</v>
      </c>
      <c r="W24" s="106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v>0</v>
      </c>
      <c r="W25" s="106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v>0</v>
      </c>
      <c r="W26" s="106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v>0</v>
      </c>
      <c r="W27" s="106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v>0</v>
      </c>
      <c r="W28" s="106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v>0</v>
      </c>
      <c r="W29" s="106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v>0</v>
      </c>
      <c r="W30" s="111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17">
        <v>9513624.52</v>
      </c>
      <c r="E31" s="117">
        <v>9487957.52</v>
      </c>
      <c r="F31" s="117">
        <v>2453655.97</v>
      </c>
      <c r="G31" s="117">
        <v>6204</v>
      </c>
      <c r="H31" s="117">
        <v>119879.01000000001</v>
      </c>
      <c r="I31" s="117">
        <v>11649973.19</v>
      </c>
      <c r="J31" s="117">
        <v>10752904.58</v>
      </c>
      <c r="K31" s="117">
        <v>449414.6</v>
      </c>
      <c r="L31" s="117">
        <v>4512</v>
      </c>
      <c r="M31" s="117">
        <v>308422</v>
      </c>
      <c r="N31" s="117">
        <v>0</v>
      </c>
      <c r="O31" s="117">
        <v>129813</v>
      </c>
      <c r="P31" s="117">
        <v>8885.31</v>
      </c>
      <c r="Q31" s="117">
        <v>1016.44</v>
      </c>
      <c r="R31" s="117">
        <v>1167.3600000000001</v>
      </c>
      <c r="S31" s="117">
        <v>6.5</v>
      </c>
      <c r="T31" s="117">
        <v>11967280.49</v>
      </c>
      <c r="U31" s="118">
        <v>6700</v>
      </c>
      <c r="V31" s="119">
        <v>-160339.46</v>
      </c>
      <c r="W31" s="117">
        <v>32</v>
      </c>
      <c r="X31" s="119">
        <v>112668</v>
      </c>
      <c r="Y31" s="119">
        <v>5209</v>
      </c>
      <c r="Z31" s="119">
        <v>273007.46</v>
      </c>
      <c r="AA31" s="120">
        <v>35930.45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201"/>
      <c r="W36" s="125"/>
      <c r="X36" s="125"/>
      <c r="Y36" s="125"/>
      <c r="Z36" s="125"/>
      <c r="AA36" s="125"/>
    </row>
    <row r="37" ht="17.25">
      <c r="V37" s="103"/>
    </row>
    <row r="38" ht="17.25">
      <c r="V38" s="202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 sheet="1" objects="1" scenarios="1"/>
  <mergeCells count="35"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G7:G8"/>
    <mergeCell ref="H7:H8"/>
    <mergeCell ref="J7:J8"/>
    <mergeCell ref="K7:K8"/>
    <mergeCell ref="L7:L8"/>
    <mergeCell ref="N7:N8"/>
    <mergeCell ref="Q7:Q8"/>
    <mergeCell ref="R7:R8"/>
    <mergeCell ref="S7:S8"/>
    <mergeCell ref="J6:L6"/>
    <mergeCell ref="P6:P8"/>
    <mergeCell ref="AA6:AA8"/>
    <mergeCell ref="Q6:S6"/>
    <mergeCell ref="T6:T8"/>
    <mergeCell ref="U6:U8"/>
    <mergeCell ref="W6:W8"/>
    <mergeCell ref="Y6:Y8"/>
    <mergeCell ref="Z6:Z8"/>
    <mergeCell ref="G6:H6"/>
    <mergeCell ref="X6:X8"/>
    <mergeCell ref="M6:M8"/>
    <mergeCell ref="I6:I8"/>
    <mergeCell ref="O7:O8"/>
    <mergeCell ref="V6:V8"/>
    <mergeCell ref="N6:O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Q10">
      <selection activeCell="H7" sqref="H7:H8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ht="45" customHeight="1">
      <c r="T1" s="225"/>
      <c r="U1" s="225"/>
      <c r="V1" s="225"/>
      <c r="W1" s="225"/>
      <c r="X1" s="225"/>
      <c r="Y1" s="225"/>
      <c r="Z1" s="74"/>
      <c r="AA1" s="74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278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279</v>
      </c>
      <c r="C5" s="84"/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4" t="s">
        <v>280</v>
      </c>
      <c r="C10" s="99">
        <v>100</v>
      </c>
      <c r="D10" s="105">
        <v>5181948</v>
      </c>
      <c r="E10" s="105">
        <v>1671874</v>
      </c>
      <c r="F10" s="105">
        <v>39198654</v>
      </c>
      <c r="G10" s="105">
        <v>9125374</v>
      </c>
      <c r="H10" s="105">
        <v>34420</v>
      </c>
      <c r="I10" s="105">
        <v>-45021522</v>
      </c>
      <c r="J10" s="105">
        <v>17194102</v>
      </c>
      <c r="K10" s="105">
        <v>-67308834</v>
      </c>
      <c r="L10" s="105">
        <v>44484</v>
      </c>
      <c r="M10" s="105">
        <v>215415</v>
      </c>
      <c r="N10" s="105">
        <v>0</v>
      </c>
      <c r="O10" s="105">
        <v>215415</v>
      </c>
      <c r="P10" s="105">
        <v>69885083</v>
      </c>
      <c r="Q10" s="105">
        <v>97.3</v>
      </c>
      <c r="R10" s="105">
        <v>0</v>
      </c>
      <c r="S10" s="105">
        <v>0</v>
      </c>
      <c r="T10" s="105">
        <v>43834929</v>
      </c>
      <c r="U10" s="105">
        <v>0</v>
      </c>
      <c r="V10" s="101">
        <v>-32698.3</v>
      </c>
      <c r="W10" s="105">
        <v>12.5</v>
      </c>
      <c r="X10" s="101">
        <v>6.5</v>
      </c>
      <c r="Y10" s="101">
        <v>0</v>
      </c>
      <c r="Z10" s="101">
        <v>32704.8</v>
      </c>
      <c r="AA10" s="101">
        <v>0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210" t="s">
        <v>281</v>
      </c>
      <c r="C11" s="99">
        <v>100</v>
      </c>
      <c r="D11" s="105">
        <v>2692273.6</v>
      </c>
      <c r="E11" s="105">
        <v>2692273.6</v>
      </c>
      <c r="F11" s="105">
        <v>514281.1</v>
      </c>
      <c r="G11" s="105">
        <v>29412.4</v>
      </c>
      <c r="H11" s="105">
        <v>0</v>
      </c>
      <c r="I11" s="105">
        <v>-48771222</v>
      </c>
      <c r="J11" s="105">
        <v>6785978</v>
      </c>
      <c r="K11" s="105">
        <v>-55557200</v>
      </c>
      <c r="L11" s="105">
        <v>0</v>
      </c>
      <c r="M11" s="105">
        <v>0</v>
      </c>
      <c r="N11" s="105">
        <v>0</v>
      </c>
      <c r="O11" s="105">
        <v>0</v>
      </c>
      <c r="P11" s="105">
        <v>20.7</v>
      </c>
      <c r="Q11" s="105">
        <v>0</v>
      </c>
      <c r="R11" s="105">
        <v>20.7</v>
      </c>
      <c r="S11" s="105">
        <v>0</v>
      </c>
      <c r="T11" s="105">
        <v>0</v>
      </c>
      <c r="U11" s="105">
        <v>0</v>
      </c>
      <c r="V11" s="101">
        <v>-488.4</v>
      </c>
      <c r="W11" s="105" t="s">
        <v>64</v>
      </c>
      <c r="X11" s="101">
        <v>0</v>
      </c>
      <c r="Y11" s="101">
        <v>0</v>
      </c>
      <c r="Z11" s="101">
        <v>488.4</v>
      </c>
      <c r="AA11" s="101">
        <v>488.4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210" t="s">
        <v>282</v>
      </c>
      <c r="C12" s="99">
        <v>100</v>
      </c>
      <c r="D12" s="105">
        <v>114876.4</v>
      </c>
      <c r="E12" s="105">
        <v>114876.4</v>
      </c>
      <c r="F12" s="105">
        <v>111978.6</v>
      </c>
      <c r="G12" s="105">
        <v>102754</v>
      </c>
      <c r="H12" s="105">
        <v>9224.6</v>
      </c>
      <c r="I12" s="105">
        <v>-5178694.5</v>
      </c>
      <c r="J12" s="105">
        <v>13438800</v>
      </c>
      <c r="K12" s="105">
        <v>-18617494.5</v>
      </c>
      <c r="L12" s="105">
        <v>0</v>
      </c>
      <c r="M12" s="105">
        <v>2078729</v>
      </c>
      <c r="N12" s="105">
        <v>0</v>
      </c>
      <c r="O12" s="105">
        <v>2078729</v>
      </c>
      <c r="P12" s="105">
        <v>20.7</v>
      </c>
      <c r="Q12" s="105">
        <v>0</v>
      </c>
      <c r="R12" s="105">
        <v>20.7</v>
      </c>
      <c r="S12" s="105">
        <v>0</v>
      </c>
      <c r="T12" s="105">
        <v>0</v>
      </c>
      <c r="U12" s="105">
        <v>0</v>
      </c>
      <c r="V12" s="101">
        <v>-488.4</v>
      </c>
      <c r="W12" s="105" t="s">
        <v>64</v>
      </c>
      <c r="X12" s="101">
        <v>870.8</v>
      </c>
      <c r="Y12" s="101">
        <v>0</v>
      </c>
      <c r="Z12" s="101">
        <v>1359.1999999999998</v>
      </c>
      <c r="AA12" s="101">
        <v>488.4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210" t="s">
        <v>283</v>
      </c>
      <c r="C13" s="99">
        <v>100</v>
      </c>
      <c r="D13" s="105">
        <v>426470</v>
      </c>
      <c r="E13" s="105">
        <v>426470</v>
      </c>
      <c r="F13" s="105">
        <v>48792.799999999996</v>
      </c>
      <c r="G13" s="105">
        <v>45637.6</v>
      </c>
      <c r="H13" s="105">
        <v>3155.2</v>
      </c>
      <c r="I13" s="105">
        <v>-1281266.7000000002</v>
      </c>
      <c r="J13" s="105">
        <v>1679130</v>
      </c>
      <c r="K13" s="105">
        <v>-2960396.7</v>
      </c>
      <c r="L13" s="105">
        <v>0</v>
      </c>
      <c r="M13" s="105">
        <v>0</v>
      </c>
      <c r="N13" s="105">
        <v>0</v>
      </c>
      <c r="O13" s="105">
        <v>0</v>
      </c>
      <c r="P13" s="105">
        <v>20.7</v>
      </c>
      <c r="Q13" s="105">
        <v>0</v>
      </c>
      <c r="R13" s="105">
        <v>20.7</v>
      </c>
      <c r="S13" s="105">
        <v>0</v>
      </c>
      <c r="T13" s="105">
        <v>0</v>
      </c>
      <c r="U13" s="105">
        <v>0</v>
      </c>
      <c r="V13" s="101">
        <v>-488.4</v>
      </c>
      <c r="W13" s="105" t="s">
        <v>64</v>
      </c>
      <c r="X13" s="101">
        <v>0</v>
      </c>
      <c r="Y13" s="101">
        <v>0</v>
      </c>
      <c r="Z13" s="101">
        <v>488.4</v>
      </c>
      <c r="AA13" s="101">
        <v>488.4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284</v>
      </c>
      <c r="C14" s="99">
        <v>100</v>
      </c>
      <c r="D14" s="105">
        <v>66942306.5</v>
      </c>
      <c r="E14" s="105">
        <v>66808929.3</v>
      </c>
      <c r="F14" s="105">
        <v>1387239.7</v>
      </c>
      <c r="G14" s="105">
        <v>1348431.4</v>
      </c>
      <c r="H14" s="105">
        <v>1309</v>
      </c>
      <c r="I14" s="105">
        <v>66911509.4</v>
      </c>
      <c r="J14" s="105">
        <v>37092784.6</v>
      </c>
      <c r="K14" s="105">
        <v>-26519296</v>
      </c>
      <c r="L14" s="105">
        <v>0</v>
      </c>
      <c r="M14" s="105">
        <v>35694.8</v>
      </c>
      <c r="N14" s="105">
        <v>35694.8</v>
      </c>
      <c r="O14" s="105">
        <v>0</v>
      </c>
      <c r="P14" s="105">
        <v>1382342</v>
      </c>
      <c r="Q14" s="105">
        <v>56276</v>
      </c>
      <c r="R14" s="105">
        <v>49458.4</v>
      </c>
      <c r="S14" s="105">
        <v>50500.9</v>
      </c>
      <c r="T14" s="105">
        <v>68329546.2</v>
      </c>
      <c r="U14" s="105">
        <v>1374949.4</v>
      </c>
      <c r="V14" s="101">
        <v>-2519003.3</v>
      </c>
      <c r="W14" s="105">
        <v>350</v>
      </c>
      <c r="X14" s="101">
        <v>2754996.3999999994</v>
      </c>
      <c r="Y14" s="101">
        <v>1374949.4</v>
      </c>
      <c r="Z14" s="101">
        <v>5273999.699999999</v>
      </c>
      <c r="AA14" s="101">
        <v>5181424.6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285</v>
      </c>
      <c r="C15" s="99">
        <v>100</v>
      </c>
      <c r="D15" s="105">
        <v>1889277</v>
      </c>
      <c r="E15" s="105">
        <v>1889277</v>
      </c>
      <c r="F15" s="105">
        <v>30625</v>
      </c>
      <c r="G15" s="105">
        <v>23321</v>
      </c>
      <c r="H15" s="105">
        <v>1082</v>
      </c>
      <c r="I15" s="105">
        <v>1871586</v>
      </c>
      <c r="J15" s="105">
        <v>1958516</v>
      </c>
      <c r="K15" s="105">
        <v>-89857</v>
      </c>
      <c r="L15" s="105">
        <v>2927</v>
      </c>
      <c r="M15" s="105">
        <v>0</v>
      </c>
      <c r="N15" s="105">
        <v>0</v>
      </c>
      <c r="O15" s="105">
        <v>0</v>
      </c>
      <c r="P15" s="105">
        <v>48316</v>
      </c>
      <c r="Q15" s="105">
        <v>28499</v>
      </c>
      <c r="R15" s="105">
        <v>4446</v>
      </c>
      <c r="S15" s="105">
        <v>15371</v>
      </c>
      <c r="T15" s="105">
        <v>1919902</v>
      </c>
      <c r="U15" s="105">
        <v>115113</v>
      </c>
      <c r="V15" s="101">
        <v>11670</v>
      </c>
      <c r="W15" s="105">
        <v>54</v>
      </c>
      <c r="X15" s="101">
        <v>115113</v>
      </c>
      <c r="Y15" s="101">
        <v>106139</v>
      </c>
      <c r="Z15" s="101">
        <v>103443</v>
      </c>
      <c r="AA15" s="101">
        <v>89695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73</v>
      </c>
      <c r="C16" s="99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1">
        <v>0</v>
      </c>
      <c r="W16" s="106"/>
      <c r="X16" s="101">
        <v>0</v>
      </c>
      <c r="Y16" s="101">
        <v>0</v>
      </c>
      <c r="Z16" s="101">
        <v>0</v>
      </c>
      <c r="AA16" s="101">
        <v>0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73</v>
      </c>
      <c r="C17" s="99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1">
        <v>0</v>
      </c>
      <c r="W17" s="106"/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73</v>
      </c>
      <c r="C18" s="99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1">
        <v>0</v>
      </c>
      <c r="W18" s="106"/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1">
        <v>0</v>
      </c>
      <c r="W19" s="106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5"/>
      <c r="V20" s="101">
        <v>0</v>
      </c>
      <c r="W20" s="106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1">
        <v>0</v>
      </c>
      <c r="W21" s="106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v>0</v>
      </c>
      <c r="W22" s="106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v>0</v>
      </c>
      <c r="W23" s="106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v>0</v>
      </c>
      <c r="W24" s="106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v>0</v>
      </c>
      <c r="W25" s="106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v>0</v>
      </c>
      <c r="W26" s="106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v>0</v>
      </c>
      <c r="W27" s="106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v>0</v>
      </c>
      <c r="W28" s="106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v>0</v>
      </c>
      <c r="W29" s="106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v>0</v>
      </c>
      <c r="W30" s="111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17">
        <v>77247151.5</v>
      </c>
      <c r="E31" s="117">
        <v>73603700.3</v>
      </c>
      <c r="F31" s="117">
        <v>41291571.2</v>
      </c>
      <c r="G31" s="117">
        <v>10674930.4</v>
      </c>
      <c r="H31" s="117">
        <v>49190.799999999996</v>
      </c>
      <c r="I31" s="117">
        <v>-31469609.800000004</v>
      </c>
      <c r="J31" s="117">
        <v>78149310.6</v>
      </c>
      <c r="K31" s="117">
        <v>-171053078.2</v>
      </c>
      <c r="L31" s="117">
        <v>47411</v>
      </c>
      <c r="M31" s="117">
        <v>2329838.8</v>
      </c>
      <c r="N31" s="117">
        <v>35694.8</v>
      </c>
      <c r="O31" s="117">
        <v>2294144</v>
      </c>
      <c r="P31" s="117">
        <v>71315803.10000001</v>
      </c>
      <c r="Q31" s="117">
        <v>84872.3</v>
      </c>
      <c r="R31" s="117">
        <v>53966.5</v>
      </c>
      <c r="S31" s="117">
        <v>65871.9</v>
      </c>
      <c r="T31" s="117">
        <v>114084377.2</v>
      </c>
      <c r="U31" s="118">
        <v>1490062.4</v>
      </c>
      <c r="V31" s="119">
        <v>-2541496.8</v>
      </c>
      <c r="W31" s="117">
        <v>416.5</v>
      </c>
      <c r="X31" s="119">
        <v>2870986.6999999993</v>
      </c>
      <c r="Y31" s="119">
        <v>1481088.4</v>
      </c>
      <c r="Z31" s="119">
        <v>5412483.499999999</v>
      </c>
      <c r="AA31" s="120">
        <v>5272584.8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/>
  <mergeCells count="35">
    <mergeCell ref="Y6:Y8"/>
    <mergeCell ref="Z6:Z8"/>
    <mergeCell ref="AA6:AA8"/>
    <mergeCell ref="G7:G8"/>
    <mergeCell ref="H7:H8"/>
    <mergeCell ref="J7:J8"/>
    <mergeCell ref="K7:K8"/>
    <mergeCell ref="L7:L8"/>
    <mergeCell ref="N7:N8"/>
    <mergeCell ref="O7:O8"/>
    <mergeCell ref="Q6:S6"/>
    <mergeCell ref="T6:T8"/>
    <mergeCell ref="U6:U8"/>
    <mergeCell ref="V6:V8"/>
    <mergeCell ref="W6:W8"/>
    <mergeCell ref="X6:X8"/>
    <mergeCell ref="Q7:Q8"/>
    <mergeCell ref="R7:R8"/>
    <mergeCell ref="S7:S8"/>
    <mergeCell ref="G6:H6"/>
    <mergeCell ref="I6:I8"/>
    <mergeCell ref="J6:L6"/>
    <mergeCell ref="M6:M8"/>
    <mergeCell ref="N6:O6"/>
    <mergeCell ref="P6:P8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I54"/>
  <sheetViews>
    <sheetView zoomScalePageLayoutView="0" workbookViewId="0" topLeftCell="A28">
      <selection activeCell="E44" sqref="E44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s="82" customFormat="1" ht="45" customHeight="1">
      <c r="T1" s="246"/>
      <c r="U1" s="246"/>
      <c r="V1" s="246"/>
      <c r="W1" s="246"/>
      <c r="X1" s="246"/>
      <c r="Y1" s="246"/>
      <c r="Z1" s="142"/>
      <c r="AA1" s="142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248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1:35" s="82" customFormat="1" ht="18" thickBot="1">
      <c r="A5" s="228" t="s">
        <v>249</v>
      </c>
      <c r="B5" s="228" t="s">
        <v>250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 t="s">
        <v>31</v>
      </c>
      <c r="AB5" s="228"/>
      <c r="AC5" s="228"/>
      <c r="AD5" s="228"/>
      <c r="AE5" s="228"/>
      <c r="AF5" s="228"/>
      <c r="AG5" s="228"/>
      <c r="AH5" s="228"/>
      <c r="AI5" s="228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4" t="s">
        <v>251</v>
      </c>
      <c r="C10" s="203">
        <v>1</v>
      </c>
      <c r="D10" s="105">
        <v>10915144</v>
      </c>
      <c r="E10" s="105">
        <v>9109654</v>
      </c>
      <c r="F10" s="105">
        <v>397032</v>
      </c>
      <c r="G10" s="105">
        <v>88751</v>
      </c>
      <c r="H10" s="105">
        <v>1011</v>
      </c>
      <c r="I10" s="105">
        <v>3115936</v>
      </c>
      <c r="J10" s="105">
        <v>1213058</v>
      </c>
      <c r="K10" s="105">
        <v>-194461</v>
      </c>
      <c r="L10" s="105">
        <v>74949</v>
      </c>
      <c r="M10" s="105">
        <v>6224114</v>
      </c>
      <c r="N10" s="105">
        <v>320235</v>
      </c>
      <c r="O10" s="105">
        <v>5329267</v>
      </c>
      <c r="P10" s="105">
        <v>1972126</v>
      </c>
      <c r="Q10" s="105">
        <v>333031</v>
      </c>
      <c r="R10" s="105">
        <v>63726</v>
      </c>
      <c r="S10" s="105">
        <v>60128</v>
      </c>
      <c r="T10" s="105">
        <v>11312176</v>
      </c>
      <c r="U10" s="105">
        <v>2666607</v>
      </c>
      <c r="V10" s="101">
        <v>-288223</v>
      </c>
      <c r="W10" s="105">
        <v>485</v>
      </c>
      <c r="X10" s="101">
        <v>2671999</v>
      </c>
      <c r="Y10" s="101">
        <v>2666607</v>
      </c>
      <c r="Z10" s="101">
        <v>2960222</v>
      </c>
      <c r="AA10" s="101">
        <v>2837964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104" t="s">
        <v>252</v>
      </c>
      <c r="C11" s="203">
        <v>1</v>
      </c>
      <c r="D11" s="105">
        <v>3467484.8000000003</v>
      </c>
      <c r="E11" s="105">
        <v>1656196.40052</v>
      </c>
      <c r="F11" s="105">
        <v>327836.69339</v>
      </c>
      <c r="G11" s="105">
        <v>8069.30899</v>
      </c>
      <c r="H11" s="105">
        <v>122.79024999999166</v>
      </c>
      <c r="I11" s="105">
        <v>3089044.2350000003</v>
      </c>
      <c r="J11" s="105">
        <v>1466508.235</v>
      </c>
      <c r="K11" s="105">
        <v>611926</v>
      </c>
      <c r="L11" s="105">
        <v>1010610</v>
      </c>
      <c r="M11" s="105">
        <v>487527.2</v>
      </c>
      <c r="N11" s="105">
        <v>53941.1765</v>
      </c>
      <c r="O11" s="105">
        <v>178795.985</v>
      </c>
      <c r="P11" s="105">
        <v>218750.01846</v>
      </c>
      <c r="Q11" s="105">
        <v>59097.28258</v>
      </c>
      <c r="R11" s="105">
        <v>2567.71</v>
      </c>
      <c r="S11" s="105">
        <v>30586.023</v>
      </c>
      <c r="T11" s="105">
        <v>3795321.4534600005</v>
      </c>
      <c r="U11" s="105">
        <v>381580.8002199999</v>
      </c>
      <c r="V11" s="101">
        <v>-49690.40000000002</v>
      </c>
      <c r="W11" s="105">
        <v>253</v>
      </c>
      <c r="X11" s="101">
        <v>400149.30000000005</v>
      </c>
      <c r="Y11" s="101">
        <v>381580.80000000005</v>
      </c>
      <c r="Z11" s="101">
        <v>449839.70000000007</v>
      </c>
      <c r="AA11" s="101">
        <v>430033.10000000003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253</v>
      </c>
      <c r="C12" s="203">
        <v>1</v>
      </c>
      <c r="D12" s="105">
        <v>63815</v>
      </c>
      <c r="E12" s="105">
        <v>62622</v>
      </c>
      <c r="F12" s="105">
        <v>3843</v>
      </c>
      <c r="G12" s="105">
        <v>74</v>
      </c>
      <c r="H12" s="105">
        <v>55</v>
      </c>
      <c r="I12" s="105">
        <v>18526</v>
      </c>
      <c r="J12" s="105">
        <v>12490</v>
      </c>
      <c r="K12" s="105">
        <v>5053</v>
      </c>
      <c r="L12" s="105">
        <v>983</v>
      </c>
      <c r="M12" s="105">
        <v>29923</v>
      </c>
      <c r="N12" s="105">
        <v>0</v>
      </c>
      <c r="O12" s="105">
        <v>29524</v>
      </c>
      <c r="P12" s="105">
        <v>19209</v>
      </c>
      <c r="Q12" s="105">
        <v>4724</v>
      </c>
      <c r="R12" s="105">
        <v>4468</v>
      </c>
      <c r="S12" s="105">
        <v>3248</v>
      </c>
      <c r="T12" s="105">
        <v>67658</v>
      </c>
      <c r="U12" s="105">
        <v>44880.8</v>
      </c>
      <c r="V12" s="101">
        <v>1231</v>
      </c>
      <c r="W12" s="105">
        <v>51</v>
      </c>
      <c r="X12" s="101">
        <v>44880.8</v>
      </c>
      <c r="Y12" s="101">
        <v>44880.8</v>
      </c>
      <c r="Z12" s="101">
        <v>43649.80000000001</v>
      </c>
      <c r="AA12" s="101">
        <v>42367.90000000001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254</v>
      </c>
      <c r="C13" s="203">
        <v>1</v>
      </c>
      <c r="D13" s="105">
        <v>4158.7</v>
      </c>
      <c r="E13" s="105">
        <v>953.9</v>
      </c>
      <c r="F13" s="105">
        <v>2831.8</v>
      </c>
      <c r="G13" s="105">
        <v>0</v>
      </c>
      <c r="H13" s="105">
        <v>2646.8</v>
      </c>
      <c r="I13" s="105">
        <v>-13689.4</v>
      </c>
      <c r="J13" s="105">
        <v>100</v>
      </c>
      <c r="K13" s="105">
        <v>-13795.8</v>
      </c>
      <c r="L13" s="105">
        <v>6.4</v>
      </c>
      <c r="M13" s="105">
        <v>953.9</v>
      </c>
      <c r="N13" s="105">
        <v>0</v>
      </c>
      <c r="O13" s="105">
        <v>953.9</v>
      </c>
      <c r="P13" s="105">
        <v>19725.9</v>
      </c>
      <c r="Q13" s="105">
        <v>15300</v>
      </c>
      <c r="R13" s="105">
        <v>1596</v>
      </c>
      <c r="S13" s="105">
        <v>2755.5</v>
      </c>
      <c r="T13" s="105">
        <v>6990.4</v>
      </c>
      <c r="U13" s="105">
        <v>68078.3</v>
      </c>
      <c r="V13" s="101">
        <v>-13795.8</v>
      </c>
      <c r="W13" s="105">
        <v>45</v>
      </c>
      <c r="X13" s="101">
        <v>68078.3</v>
      </c>
      <c r="Y13" s="101">
        <v>68078.3</v>
      </c>
      <c r="Z13" s="101">
        <v>81874.1</v>
      </c>
      <c r="AA13" s="101">
        <v>81874.1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255</v>
      </c>
      <c r="C14" s="203">
        <v>1</v>
      </c>
      <c r="D14" s="105">
        <v>473.06</v>
      </c>
      <c r="E14" s="105">
        <v>473.06</v>
      </c>
      <c r="F14" s="105">
        <v>678.91</v>
      </c>
      <c r="G14" s="105">
        <v>175</v>
      </c>
      <c r="H14" s="105">
        <v>485.28</v>
      </c>
      <c r="I14" s="105">
        <v>-2598.34</v>
      </c>
      <c r="J14" s="105">
        <v>110</v>
      </c>
      <c r="K14" s="105">
        <v>-3178.74</v>
      </c>
      <c r="L14" s="105">
        <v>470.4</v>
      </c>
      <c r="M14" s="105">
        <v>0</v>
      </c>
      <c r="N14" s="105">
        <v>0</v>
      </c>
      <c r="O14" s="105">
        <v>0</v>
      </c>
      <c r="P14" s="105">
        <v>3750.31</v>
      </c>
      <c r="Q14" s="105">
        <v>183.24</v>
      </c>
      <c r="R14" s="105">
        <v>687.5</v>
      </c>
      <c r="S14" s="105">
        <v>2553.93</v>
      </c>
      <c r="T14" s="105">
        <v>1151.97</v>
      </c>
      <c r="U14" s="105">
        <v>21079</v>
      </c>
      <c r="V14" s="101">
        <v>-3160</v>
      </c>
      <c r="W14" s="105">
        <v>17</v>
      </c>
      <c r="X14" s="101">
        <v>21079</v>
      </c>
      <c r="Y14" s="101">
        <v>21079</v>
      </c>
      <c r="Z14" s="101">
        <v>24193.399999999998</v>
      </c>
      <c r="AA14" s="101">
        <v>24114.3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73</v>
      </c>
      <c r="C15" s="99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1">
        <v>0</v>
      </c>
      <c r="W15" s="106"/>
      <c r="X15" s="101">
        <v>0</v>
      </c>
      <c r="Y15" s="101">
        <v>0</v>
      </c>
      <c r="Z15" s="101">
        <v>0</v>
      </c>
      <c r="AA15" s="101">
        <v>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73</v>
      </c>
      <c r="C16" s="99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1">
        <v>0</v>
      </c>
      <c r="W16" s="106"/>
      <c r="X16" s="101">
        <v>0</v>
      </c>
      <c r="Y16" s="101">
        <v>0</v>
      </c>
      <c r="Z16" s="101">
        <v>0</v>
      </c>
      <c r="AA16" s="101">
        <v>0</v>
      </c>
      <c r="AB16" s="102"/>
      <c r="AC16" s="103"/>
      <c r="AD16" s="103"/>
      <c r="AE16" s="103"/>
      <c r="AF16" s="103"/>
      <c r="AG16" s="73"/>
    </row>
    <row r="17" spans="1:33" s="96" customFormat="1" ht="17.25">
      <c r="A17" s="97" t="s">
        <v>74</v>
      </c>
      <c r="B17" s="104" t="s">
        <v>73</v>
      </c>
      <c r="C17" s="99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1">
        <v>0</v>
      </c>
      <c r="W17" s="106"/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17.25">
      <c r="A18" s="97" t="s">
        <v>75</v>
      </c>
      <c r="B18" s="104" t="s">
        <v>73</v>
      </c>
      <c r="C18" s="99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1">
        <v>0</v>
      </c>
      <c r="W18" s="106"/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17.25">
      <c r="A19" s="97" t="s">
        <v>76</v>
      </c>
      <c r="B19" s="104" t="s">
        <v>73</v>
      </c>
      <c r="C19" s="99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1">
        <v>0</v>
      </c>
      <c r="W19" s="106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17.25">
      <c r="A20" s="107" t="s">
        <v>77</v>
      </c>
      <c r="B20" s="104" t="s">
        <v>73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5"/>
      <c r="V20" s="101">
        <v>0</v>
      </c>
      <c r="W20" s="106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17.25">
      <c r="A21" s="107" t="s">
        <v>78</v>
      </c>
      <c r="B21" s="104" t="s">
        <v>73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1">
        <v>0</v>
      </c>
      <c r="W21" s="106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17.25">
      <c r="A22" s="107" t="s">
        <v>79</v>
      </c>
      <c r="B22" s="104" t="s">
        <v>73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v>0</v>
      </c>
      <c r="W22" s="106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17.25">
      <c r="A23" s="107" t="s">
        <v>80</v>
      </c>
      <c r="B23" s="104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v>0</v>
      </c>
      <c r="W23" s="106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17.25">
      <c r="A24" s="107" t="s">
        <v>81</v>
      </c>
      <c r="B24" s="108" t="s">
        <v>73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v>0</v>
      </c>
      <c r="W24" s="106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17.25">
      <c r="A25" s="107" t="s">
        <v>82</v>
      </c>
      <c r="B25" s="108" t="s">
        <v>73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v>0</v>
      </c>
      <c r="W25" s="106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17.25">
      <c r="A26" s="107" t="s">
        <v>83</v>
      </c>
      <c r="B26" s="108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v>0</v>
      </c>
      <c r="W26" s="106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17.25">
      <c r="A27" s="107" t="s">
        <v>84</v>
      </c>
      <c r="B27" s="108" t="s">
        <v>73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v>0</v>
      </c>
      <c r="W27" s="106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17.25">
      <c r="A28" s="107" t="s">
        <v>85</v>
      </c>
      <c r="B28" s="108" t="s">
        <v>73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v>0</v>
      </c>
      <c r="W28" s="106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17.25">
      <c r="A29" s="107" t="s">
        <v>86</v>
      </c>
      <c r="B29" s="108" t="s">
        <v>73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v>0</v>
      </c>
      <c r="W29" s="106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18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v>0</v>
      </c>
      <c r="W30" s="111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thickBot="1">
      <c r="A31" s="114"/>
      <c r="B31" s="115" t="s">
        <v>88</v>
      </c>
      <c r="C31" s="116"/>
      <c r="D31" s="117">
        <v>14451075.56</v>
      </c>
      <c r="E31" s="117">
        <v>10829899.360520002</v>
      </c>
      <c r="F31" s="117">
        <v>732222.40339</v>
      </c>
      <c r="G31" s="117">
        <v>97069.30899</v>
      </c>
      <c r="H31" s="117">
        <v>4320.870249999992</v>
      </c>
      <c r="I31" s="117">
        <v>6207218.495</v>
      </c>
      <c r="J31" s="117">
        <v>2692266.2350000003</v>
      </c>
      <c r="K31" s="117">
        <v>405543.46</v>
      </c>
      <c r="L31" s="117">
        <v>1087018.7999999998</v>
      </c>
      <c r="M31" s="117">
        <v>6742518.100000001</v>
      </c>
      <c r="N31" s="117">
        <v>374176.1765</v>
      </c>
      <c r="O31" s="117">
        <v>5538540.885000001</v>
      </c>
      <c r="P31" s="117">
        <v>2233561.22846</v>
      </c>
      <c r="Q31" s="117">
        <v>412335.52258</v>
      </c>
      <c r="R31" s="117">
        <v>73045.21</v>
      </c>
      <c r="S31" s="117">
        <v>99271.453</v>
      </c>
      <c r="T31" s="117">
        <v>15183297.823460001</v>
      </c>
      <c r="U31" s="118">
        <v>3182225.9002199997</v>
      </c>
      <c r="V31" s="119">
        <v>-353638.2</v>
      </c>
      <c r="W31" s="117">
        <v>851</v>
      </c>
      <c r="X31" s="119">
        <v>3206186.3999999994</v>
      </c>
      <c r="Y31" s="119">
        <v>3182225.8999999994</v>
      </c>
      <c r="Z31" s="119">
        <v>3559779</v>
      </c>
      <c r="AA31" s="120">
        <v>3416353.4</v>
      </c>
    </row>
    <row r="32" spans="1:31" s="124" customFormat="1" ht="13.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2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 sheet="1" objects="1" scenarios="1"/>
  <mergeCells count="37">
    <mergeCell ref="Z5:AI5"/>
    <mergeCell ref="F6:F8"/>
    <mergeCell ref="T1:Y1"/>
    <mergeCell ref="A2:Y2"/>
    <mergeCell ref="A3:Y3"/>
    <mergeCell ref="A4:Y4"/>
    <mergeCell ref="A5:Y5"/>
    <mergeCell ref="A6:A7"/>
    <mergeCell ref="B6:B7"/>
    <mergeCell ref="C6:C8"/>
    <mergeCell ref="D6:D8"/>
    <mergeCell ref="E6:E8"/>
    <mergeCell ref="Q7:Q8"/>
    <mergeCell ref="R7:R8"/>
    <mergeCell ref="S7:S8"/>
    <mergeCell ref="G6:H6"/>
    <mergeCell ref="I6:I8"/>
    <mergeCell ref="J6:L6"/>
    <mergeCell ref="M6:M8"/>
    <mergeCell ref="N6:O6"/>
    <mergeCell ref="Y6:Y8"/>
    <mergeCell ref="Z6:Z8"/>
    <mergeCell ref="AA6:AA8"/>
    <mergeCell ref="G7:G8"/>
    <mergeCell ref="H7:H8"/>
    <mergeCell ref="J7:J8"/>
    <mergeCell ref="K7:K8"/>
    <mergeCell ref="L7:L8"/>
    <mergeCell ref="N7:N8"/>
    <mergeCell ref="X6:X8"/>
    <mergeCell ref="O7:O8"/>
    <mergeCell ref="Q6:S6"/>
    <mergeCell ref="T6:T8"/>
    <mergeCell ref="U6:U8"/>
    <mergeCell ref="V6:V8"/>
    <mergeCell ref="W6:W8"/>
    <mergeCell ref="P6:P8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s="82" customFormat="1" ht="45" customHeight="1">
      <c r="T1" s="246"/>
      <c r="U1" s="246"/>
      <c r="V1" s="246"/>
      <c r="W1" s="246"/>
      <c r="X1" s="246"/>
      <c r="Y1" s="246"/>
      <c r="Z1" s="142"/>
      <c r="AA1" s="142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256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257</v>
      </c>
      <c r="C5" s="84"/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4" t="s">
        <v>258</v>
      </c>
      <c r="C10" s="99">
        <v>100</v>
      </c>
      <c r="D10" s="105">
        <v>296</v>
      </c>
      <c r="E10" s="105">
        <v>296</v>
      </c>
      <c r="F10" s="105">
        <v>24057.7</v>
      </c>
      <c r="G10" s="105">
        <v>20412.9</v>
      </c>
      <c r="H10" s="105">
        <v>1881.2</v>
      </c>
      <c r="I10" s="105">
        <v>17260.5</v>
      </c>
      <c r="J10" s="105">
        <v>100</v>
      </c>
      <c r="K10" s="105">
        <v>16026.9</v>
      </c>
      <c r="L10" s="105">
        <v>0</v>
      </c>
      <c r="M10" s="105">
        <v>0</v>
      </c>
      <c r="N10" s="105">
        <v>0</v>
      </c>
      <c r="O10" s="105">
        <v>0</v>
      </c>
      <c r="P10" s="105">
        <v>7093.2</v>
      </c>
      <c r="Q10" s="105">
        <v>4854.1</v>
      </c>
      <c r="R10" s="105">
        <v>548</v>
      </c>
      <c r="S10" s="105">
        <v>1614.6</v>
      </c>
      <c r="T10" s="105">
        <v>24353.7</v>
      </c>
      <c r="U10" s="105">
        <v>24971.3</v>
      </c>
      <c r="V10" s="101">
        <v>5163</v>
      </c>
      <c r="W10" s="105">
        <v>14</v>
      </c>
      <c r="X10" s="101">
        <v>24971.300000000003</v>
      </c>
      <c r="Y10" s="101">
        <v>24971.300000000003</v>
      </c>
      <c r="Z10" s="101">
        <v>19808.3</v>
      </c>
      <c r="AA10" s="101">
        <v>15387.1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104" t="s">
        <v>73</v>
      </c>
      <c r="C11" s="99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1">
        <v>0</v>
      </c>
      <c r="W11" s="106"/>
      <c r="X11" s="101">
        <v>0</v>
      </c>
      <c r="Y11" s="101">
        <v>0</v>
      </c>
      <c r="Z11" s="101">
        <v>0</v>
      </c>
      <c r="AA11" s="101">
        <v>0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73</v>
      </c>
      <c r="C12" s="99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1">
        <v>0</v>
      </c>
      <c r="W12" s="106"/>
      <c r="X12" s="101">
        <v>0</v>
      </c>
      <c r="Y12" s="101">
        <v>0</v>
      </c>
      <c r="Z12" s="101">
        <v>0</v>
      </c>
      <c r="AA12" s="101">
        <v>0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73</v>
      </c>
      <c r="C13" s="99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1">
        <v>0</v>
      </c>
      <c r="W13" s="106"/>
      <c r="X13" s="101">
        <v>0</v>
      </c>
      <c r="Y13" s="101">
        <v>0</v>
      </c>
      <c r="Z13" s="101">
        <v>0</v>
      </c>
      <c r="AA13" s="101">
        <v>0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73</v>
      </c>
      <c r="C14" s="99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1">
        <v>0</v>
      </c>
      <c r="W14" s="106"/>
      <c r="X14" s="101">
        <v>0</v>
      </c>
      <c r="Y14" s="101">
        <v>0</v>
      </c>
      <c r="Z14" s="101">
        <v>0</v>
      </c>
      <c r="AA14" s="101">
        <v>0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73</v>
      </c>
      <c r="C15" s="99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1">
        <v>0</v>
      </c>
      <c r="W15" s="106"/>
      <c r="X15" s="101">
        <v>0</v>
      </c>
      <c r="Y15" s="101">
        <v>0</v>
      </c>
      <c r="Z15" s="101">
        <v>0</v>
      </c>
      <c r="AA15" s="101">
        <v>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73</v>
      </c>
      <c r="C16" s="99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1">
        <v>0</v>
      </c>
      <c r="W16" s="106"/>
      <c r="X16" s="101">
        <v>0</v>
      </c>
      <c r="Y16" s="101">
        <v>0</v>
      </c>
      <c r="Z16" s="101">
        <v>0</v>
      </c>
      <c r="AA16" s="101">
        <v>0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73</v>
      </c>
      <c r="C17" s="99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1">
        <v>0</v>
      </c>
      <c r="W17" s="106"/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73</v>
      </c>
      <c r="C18" s="99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1">
        <v>0</v>
      </c>
      <c r="W18" s="106"/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1">
        <v>0</v>
      </c>
      <c r="W19" s="106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5"/>
      <c r="V20" s="101">
        <v>0</v>
      </c>
      <c r="W20" s="106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1">
        <v>0</v>
      </c>
      <c r="W21" s="106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v>0</v>
      </c>
      <c r="W22" s="106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v>0</v>
      </c>
      <c r="W23" s="106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v>0</v>
      </c>
      <c r="W24" s="106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v>0</v>
      </c>
      <c r="W25" s="106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v>0</v>
      </c>
      <c r="W26" s="106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v>0</v>
      </c>
      <c r="W27" s="106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v>0</v>
      </c>
      <c r="W28" s="106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v>0</v>
      </c>
      <c r="W29" s="106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v>0</v>
      </c>
      <c r="W30" s="111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17">
        <v>296</v>
      </c>
      <c r="E31" s="117">
        <v>296</v>
      </c>
      <c r="F31" s="117">
        <v>24057.7</v>
      </c>
      <c r="G31" s="117">
        <v>20412.9</v>
      </c>
      <c r="H31" s="117">
        <v>1881.2</v>
      </c>
      <c r="I31" s="117">
        <v>17260.5</v>
      </c>
      <c r="J31" s="117">
        <v>100</v>
      </c>
      <c r="K31" s="117">
        <v>16026.9</v>
      </c>
      <c r="L31" s="117">
        <v>0</v>
      </c>
      <c r="M31" s="117">
        <v>0</v>
      </c>
      <c r="N31" s="117">
        <v>0</v>
      </c>
      <c r="O31" s="117">
        <v>0</v>
      </c>
      <c r="P31" s="117">
        <v>7093.2</v>
      </c>
      <c r="Q31" s="117">
        <v>4854.1</v>
      </c>
      <c r="R31" s="117">
        <v>548</v>
      </c>
      <c r="S31" s="117">
        <v>1614.6</v>
      </c>
      <c r="T31" s="117">
        <v>24353.7</v>
      </c>
      <c r="U31" s="118">
        <v>24971.3</v>
      </c>
      <c r="V31" s="119">
        <v>5163</v>
      </c>
      <c r="W31" s="117">
        <v>14</v>
      </c>
      <c r="X31" s="119">
        <v>24971.300000000003</v>
      </c>
      <c r="Y31" s="119">
        <v>24971.300000000003</v>
      </c>
      <c r="Z31" s="119">
        <v>19808.3</v>
      </c>
      <c r="AA31" s="120">
        <v>15387.1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 sheet="1" objects="1" scenarios="1"/>
  <mergeCells count="35"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G7:G8"/>
    <mergeCell ref="H7:H8"/>
    <mergeCell ref="J7:J8"/>
    <mergeCell ref="K7:K8"/>
    <mergeCell ref="L7:L8"/>
    <mergeCell ref="N7:N8"/>
    <mergeCell ref="Q7:Q8"/>
    <mergeCell ref="R7:R8"/>
    <mergeCell ref="S7:S8"/>
    <mergeCell ref="J6:L6"/>
    <mergeCell ref="P6:P8"/>
    <mergeCell ref="AA6:AA8"/>
    <mergeCell ref="Q6:S6"/>
    <mergeCell ref="T6:T8"/>
    <mergeCell ref="U6:U8"/>
    <mergeCell ref="W6:W8"/>
    <mergeCell ref="Y6:Y8"/>
    <mergeCell ref="Z6:Z8"/>
    <mergeCell ref="G6:H6"/>
    <mergeCell ref="X6:X8"/>
    <mergeCell ref="M6:M8"/>
    <mergeCell ref="I6:I8"/>
    <mergeCell ref="O7:O8"/>
    <mergeCell ref="V6:V8"/>
    <mergeCell ref="N6:O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8.710937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s="82" customFormat="1" ht="45" customHeight="1">
      <c r="T1" s="246"/>
      <c r="U1" s="246"/>
      <c r="V1" s="246"/>
      <c r="W1" s="246"/>
      <c r="X1" s="246"/>
      <c r="Y1" s="246"/>
      <c r="Z1" s="142"/>
      <c r="AA1" s="142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56.2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259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204" t="s">
        <v>260</v>
      </c>
      <c r="C5" s="84"/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4" t="s">
        <v>261</v>
      </c>
      <c r="C10" s="99">
        <v>100</v>
      </c>
      <c r="D10" s="105">
        <v>5016080</v>
      </c>
      <c r="E10" s="105">
        <v>4773672</v>
      </c>
      <c r="F10" s="105">
        <v>5394099</v>
      </c>
      <c r="G10" s="105">
        <v>941128</v>
      </c>
      <c r="H10" s="105">
        <v>4118525</v>
      </c>
      <c r="I10" s="105">
        <v>9538143</v>
      </c>
      <c r="J10" s="105">
        <v>2660000</v>
      </c>
      <c r="K10" s="105">
        <v>6479143</v>
      </c>
      <c r="L10" s="105">
        <v>399000</v>
      </c>
      <c r="M10" s="105">
        <v>487546</v>
      </c>
      <c r="N10" s="105">
        <v>0</v>
      </c>
      <c r="O10" s="105">
        <v>0</v>
      </c>
      <c r="P10" s="105">
        <v>384490</v>
      </c>
      <c r="Q10" s="105">
        <v>28659</v>
      </c>
      <c r="R10" s="105">
        <v>69277</v>
      </c>
      <c r="S10" s="105">
        <v>52385</v>
      </c>
      <c r="T10" s="105">
        <v>10410179</v>
      </c>
      <c r="U10" s="105">
        <v>3120683</v>
      </c>
      <c r="V10" s="101">
        <v>981675.9</v>
      </c>
      <c r="W10" s="105">
        <v>347</v>
      </c>
      <c r="X10" s="101">
        <v>3168637.5</v>
      </c>
      <c r="Y10" s="101">
        <v>3120682.5</v>
      </c>
      <c r="Z10" s="101">
        <v>2186961.6000000006</v>
      </c>
      <c r="AA10" s="101">
        <v>1989694.1000000003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/>
      <c r="B11" s="104" t="s">
        <v>262</v>
      </c>
      <c r="C11" s="99">
        <v>100</v>
      </c>
      <c r="D11" s="105">
        <v>10460</v>
      </c>
      <c r="E11" s="105">
        <v>9447</v>
      </c>
      <c r="F11" s="105">
        <v>92681</v>
      </c>
      <c r="G11" s="105">
        <v>28733</v>
      </c>
      <c r="H11" s="105">
        <v>58704</v>
      </c>
      <c r="I11" s="105">
        <v>58595</v>
      </c>
      <c r="J11" s="105">
        <v>5005</v>
      </c>
      <c r="K11" s="105">
        <v>50480</v>
      </c>
      <c r="L11" s="105">
        <v>3110</v>
      </c>
      <c r="M11" s="105">
        <v>882</v>
      </c>
      <c r="N11" s="105">
        <v>0</v>
      </c>
      <c r="O11" s="105">
        <v>0</v>
      </c>
      <c r="P11" s="105">
        <v>43664</v>
      </c>
      <c r="Q11" s="105">
        <v>20744</v>
      </c>
      <c r="R11" s="105">
        <v>3241</v>
      </c>
      <c r="S11" s="105">
        <v>5776</v>
      </c>
      <c r="T11" s="105">
        <v>103141</v>
      </c>
      <c r="U11" s="105">
        <v>320952</v>
      </c>
      <c r="V11" s="101">
        <v>23494.6</v>
      </c>
      <c r="W11" s="133">
        <v>36</v>
      </c>
      <c r="X11" s="101">
        <v>353709.3</v>
      </c>
      <c r="Y11" s="101">
        <v>320952</v>
      </c>
      <c r="Z11" s="101">
        <v>330214.7</v>
      </c>
      <c r="AA11" s="101">
        <v>328819.7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263</v>
      </c>
      <c r="C12" s="99">
        <v>100</v>
      </c>
      <c r="D12" s="105">
        <v>27070</v>
      </c>
      <c r="E12" s="105">
        <v>22893</v>
      </c>
      <c r="F12" s="105">
        <v>22468</v>
      </c>
      <c r="G12" s="105">
        <v>8516</v>
      </c>
      <c r="H12" s="105">
        <v>8585</v>
      </c>
      <c r="I12" s="105">
        <v>20070</v>
      </c>
      <c r="J12" s="105">
        <v>15281</v>
      </c>
      <c r="K12" s="105">
        <v>4000</v>
      </c>
      <c r="L12" s="105">
        <v>789</v>
      </c>
      <c r="M12" s="105">
        <v>12167</v>
      </c>
      <c r="N12" s="105">
        <v>10290</v>
      </c>
      <c r="O12" s="105">
        <v>0</v>
      </c>
      <c r="P12" s="105">
        <v>17301</v>
      </c>
      <c r="Q12" s="105">
        <v>782</v>
      </c>
      <c r="R12" s="105">
        <v>4645</v>
      </c>
      <c r="S12" s="105">
        <v>3127</v>
      </c>
      <c r="T12" s="105">
        <v>49538</v>
      </c>
      <c r="U12" s="105">
        <v>103423</v>
      </c>
      <c r="V12" s="101">
        <v>10890</v>
      </c>
      <c r="W12" s="133">
        <v>75</v>
      </c>
      <c r="X12" s="101">
        <v>103423</v>
      </c>
      <c r="Y12" s="101">
        <v>103423</v>
      </c>
      <c r="Z12" s="101">
        <v>92533</v>
      </c>
      <c r="AA12" s="101">
        <v>92533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73</v>
      </c>
      <c r="C13" s="99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1">
        <v>0</v>
      </c>
      <c r="W13" s="107"/>
      <c r="X13" s="101">
        <v>0</v>
      </c>
      <c r="Y13" s="101">
        <v>0</v>
      </c>
      <c r="Z13" s="101">
        <v>0</v>
      </c>
      <c r="AA13" s="101">
        <v>0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73</v>
      </c>
      <c r="C14" s="99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1">
        <v>0</v>
      </c>
      <c r="W14" s="107"/>
      <c r="X14" s="101">
        <v>0</v>
      </c>
      <c r="Y14" s="101">
        <v>0</v>
      </c>
      <c r="Z14" s="101">
        <v>0</v>
      </c>
      <c r="AA14" s="101">
        <v>0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73</v>
      </c>
      <c r="C15" s="99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1">
        <v>0</v>
      </c>
      <c r="W15" s="107"/>
      <c r="X15" s="101">
        <v>0</v>
      </c>
      <c r="Y15" s="101">
        <v>0</v>
      </c>
      <c r="Z15" s="101">
        <v>0</v>
      </c>
      <c r="AA15" s="101">
        <v>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73</v>
      </c>
      <c r="C16" s="99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1">
        <v>0</v>
      </c>
      <c r="W16" s="107"/>
      <c r="X16" s="101">
        <v>0</v>
      </c>
      <c r="Y16" s="101">
        <v>0</v>
      </c>
      <c r="Z16" s="101">
        <v>0</v>
      </c>
      <c r="AA16" s="101">
        <v>0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73</v>
      </c>
      <c r="C17" s="99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1">
        <v>0</v>
      </c>
      <c r="W17" s="107"/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73</v>
      </c>
      <c r="C18" s="99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1">
        <v>0</v>
      </c>
      <c r="W18" s="107"/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1">
        <v>0</v>
      </c>
      <c r="W19" s="107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5"/>
      <c r="V20" s="101">
        <v>0</v>
      </c>
      <c r="W20" s="107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1">
        <v>0</v>
      </c>
      <c r="W21" s="107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v>0</v>
      </c>
      <c r="W22" s="107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v>0</v>
      </c>
      <c r="W23" s="107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v>0</v>
      </c>
      <c r="W24" s="107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v>0</v>
      </c>
      <c r="W25" s="107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v>0</v>
      </c>
      <c r="W26" s="107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v>0</v>
      </c>
      <c r="W27" s="107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v>0</v>
      </c>
      <c r="W28" s="107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v>0</v>
      </c>
      <c r="W29" s="107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v>0</v>
      </c>
      <c r="W30" s="109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34">
        <v>5053610</v>
      </c>
      <c r="E31" s="134">
        <v>4806012</v>
      </c>
      <c r="F31" s="134">
        <v>5509248</v>
      </c>
      <c r="G31" s="134">
        <v>978377</v>
      </c>
      <c r="H31" s="134">
        <v>4185814</v>
      </c>
      <c r="I31" s="134">
        <v>9616808</v>
      </c>
      <c r="J31" s="134">
        <v>2680286</v>
      </c>
      <c r="K31" s="134">
        <v>6533623</v>
      </c>
      <c r="L31" s="134">
        <v>402899</v>
      </c>
      <c r="M31" s="134">
        <v>500595</v>
      </c>
      <c r="N31" s="134">
        <v>10290</v>
      </c>
      <c r="O31" s="134">
        <v>0</v>
      </c>
      <c r="P31" s="134">
        <v>445455</v>
      </c>
      <c r="Q31" s="134">
        <v>50185</v>
      </c>
      <c r="R31" s="134">
        <v>77163</v>
      </c>
      <c r="S31" s="134">
        <v>61288</v>
      </c>
      <c r="T31" s="134">
        <v>10562858</v>
      </c>
      <c r="U31" s="118">
        <v>3545058</v>
      </c>
      <c r="V31" s="119">
        <v>1016060.5</v>
      </c>
      <c r="W31" s="134">
        <v>458</v>
      </c>
      <c r="X31" s="119">
        <v>3625769.8</v>
      </c>
      <c r="Y31" s="119">
        <v>3545057.5</v>
      </c>
      <c r="Z31" s="119">
        <v>2609709.3000000007</v>
      </c>
      <c r="AA31" s="120">
        <v>2411046.8000000003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 sheet="1" objects="1" scenarios="1"/>
  <mergeCells count="35"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G7:G8"/>
    <mergeCell ref="H7:H8"/>
    <mergeCell ref="J7:J8"/>
    <mergeCell ref="K7:K8"/>
    <mergeCell ref="L7:L8"/>
    <mergeCell ref="N7:N8"/>
    <mergeCell ref="Q7:Q8"/>
    <mergeCell ref="R7:R8"/>
    <mergeCell ref="S7:S8"/>
    <mergeCell ref="J6:L6"/>
    <mergeCell ref="P6:P8"/>
    <mergeCell ref="AA6:AA8"/>
    <mergeCell ref="Q6:S6"/>
    <mergeCell ref="T6:T8"/>
    <mergeCell ref="U6:U8"/>
    <mergeCell ref="W6:W8"/>
    <mergeCell ref="Y6:Y8"/>
    <mergeCell ref="Z6:Z8"/>
    <mergeCell ref="G6:H6"/>
    <mergeCell ref="X6:X8"/>
    <mergeCell ref="M6:M8"/>
    <mergeCell ref="I6:I8"/>
    <mergeCell ref="O7:O8"/>
    <mergeCell ref="V6:V8"/>
    <mergeCell ref="N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s="82" customFormat="1" ht="45" customHeight="1">
      <c r="T1" s="246"/>
      <c r="U1" s="246"/>
      <c r="V1" s="246"/>
      <c r="W1" s="246"/>
      <c r="X1" s="246"/>
      <c r="Y1" s="246"/>
      <c r="Z1" s="142"/>
      <c r="AA1" s="142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89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29</v>
      </c>
      <c r="C5" s="84"/>
      <c r="D5" s="82" t="s">
        <v>30</v>
      </c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47" t="s">
        <v>60</v>
      </c>
      <c r="B10" s="198" t="s">
        <v>242</v>
      </c>
      <c r="C10" s="199">
        <v>100</v>
      </c>
      <c r="D10" s="200">
        <v>3483.1</v>
      </c>
      <c r="E10" s="200">
        <v>3307.1</v>
      </c>
      <c r="F10" s="200">
        <v>69531.7</v>
      </c>
      <c r="G10" s="200">
        <v>39150.8</v>
      </c>
      <c r="H10" s="200">
        <v>2168.3</v>
      </c>
      <c r="I10" s="200">
        <v>30537.5</v>
      </c>
      <c r="J10" s="200">
        <v>100</v>
      </c>
      <c r="K10" s="200">
        <v>29437.5</v>
      </c>
      <c r="L10" s="200">
        <v>1000</v>
      </c>
      <c r="M10" s="200">
        <v>254.8</v>
      </c>
      <c r="N10" s="200">
        <v>0</v>
      </c>
      <c r="O10" s="200">
        <v>254.8</v>
      </c>
      <c r="P10" s="200">
        <v>42222.5</v>
      </c>
      <c r="Q10" s="200">
        <v>36307.5</v>
      </c>
      <c r="R10" s="200">
        <v>4485</v>
      </c>
      <c r="S10" s="200">
        <v>0</v>
      </c>
      <c r="T10" s="200">
        <v>73014.8</v>
      </c>
      <c r="U10" s="200">
        <v>204370.3</v>
      </c>
      <c r="V10" s="196">
        <v>5544.2</v>
      </c>
      <c r="W10" s="197">
        <v>46</v>
      </c>
      <c r="X10" s="196">
        <v>204370.3</v>
      </c>
      <c r="Y10" s="196">
        <v>204370.3</v>
      </c>
      <c r="Z10" s="196">
        <v>197440.1</v>
      </c>
      <c r="AA10" s="196">
        <v>197440.1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104" t="s">
        <v>73</v>
      </c>
      <c r="C11" s="99"/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1">
        <v>0</v>
      </c>
      <c r="W11" s="105">
        <v>0</v>
      </c>
      <c r="X11" s="101">
        <v>0</v>
      </c>
      <c r="Y11" s="101">
        <v>0</v>
      </c>
      <c r="Z11" s="101">
        <v>0</v>
      </c>
      <c r="AA11" s="101">
        <v>0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73</v>
      </c>
      <c r="C12" s="99"/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1">
        <v>0</v>
      </c>
      <c r="W12" s="105">
        <v>0</v>
      </c>
      <c r="X12" s="101">
        <v>0</v>
      </c>
      <c r="Y12" s="101">
        <v>0</v>
      </c>
      <c r="Z12" s="101">
        <v>0</v>
      </c>
      <c r="AA12" s="101">
        <v>0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73</v>
      </c>
      <c r="C13" s="99"/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1">
        <v>0</v>
      </c>
      <c r="W13" s="105">
        <v>0</v>
      </c>
      <c r="X13" s="101">
        <v>0</v>
      </c>
      <c r="Y13" s="101">
        <v>0</v>
      </c>
      <c r="Z13" s="101">
        <v>0</v>
      </c>
      <c r="AA13" s="101">
        <v>0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73</v>
      </c>
      <c r="C14" s="99"/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1">
        <v>0</v>
      </c>
      <c r="W14" s="105">
        <v>0</v>
      </c>
      <c r="X14" s="101">
        <v>0</v>
      </c>
      <c r="Y14" s="101">
        <v>0</v>
      </c>
      <c r="Z14" s="101">
        <v>0</v>
      </c>
      <c r="AA14" s="101">
        <v>0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73</v>
      </c>
      <c r="C15" s="99"/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1">
        <v>0</v>
      </c>
      <c r="W15" s="105">
        <v>0</v>
      </c>
      <c r="X15" s="101">
        <v>0</v>
      </c>
      <c r="Y15" s="101">
        <v>0</v>
      </c>
      <c r="Z15" s="101">
        <v>0</v>
      </c>
      <c r="AA15" s="101">
        <v>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73</v>
      </c>
      <c r="C16" s="99"/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1">
        <v>0</v>
      </c>
      <c r="W16" s="105">
        <v>0</v>
      </c>
      <c r="X16" s="101">
        <v>0</v>
      </c>
      <c r="Y16" s="101">
        <v>0</v>
      </c>
      <c r="Z16" s="101">
        <v>0</v>
      </c>
      <c r="AA16" s="101">
        <v>0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73</v>
      </c>
      <c r="C17" s="99"/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1">
        <v>0</v>
      </c>
      <c r="W17" s="105">
        <v>0</v>
      </c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73</v>
      </c>
      <c r="C18" s="99"/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1">
        <v>0</v>
      </c>
      <c r="W18" s="105">
        <v>0</v>
      </c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1">
        <v>0</v>
      </c>
      <c r="W19" s="105">
        <v>0</v>
      </c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1">
        <v>0</v>
      </c>
      <c r="W20" s="105">
        <v>0</v>
      </c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/>
      <c r="S21" s="105">
        <v>0</v>
      </c>
      <c r="T21" s="105">
        <v>0</v>
      </c>
      <c r="U21" s="105">
        <v>0</v>
      </c>
      <c r="V21" s="101">
        <v>0</v>
      </c>
      <c r="W21" s="105">
        <v>0</v>
      </c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1">
        <v>0</v>
      </c>
      <c r="W22" s="105">
        <v>0</v>
      </c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1">
        <v>0</v>
      </c>
      <c r="W23" s="105">
        <v>0</v>
      </c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1">
        <v>0</v>
      </c>
      <c r="W24" s="105">
        <v>0</v>
      </c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1">
        <v>0</v>
      </c>
      <c r="W25" s="105">
        <v>0</v>
      </c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1">
        <v>0</v>
      </c>
      <c r="W26" s="105">
        <v>0</v>
      </c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1">
        <v>0</v>
      </c>
      <c r="W27" s="105">
        <v>0</v>
      </c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1">
        <v>0</v>
      </c>
      <c r="W28" s="105">
        <v>0</v>
      </c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1">
        <v>0</v>
      </c>
      <c r="W29" s="105">
        <v>0</v>
      </c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1">
        <v>0</v>
      </c>
      <c r="W30" s="105">
        <v>0</v>
      </c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34">
        <v>3483.1</v>
      </c>
      <c r="E31" s="134">
        <v>3307.1</v>
      </c>
      <c r="F31" s="134">
        <v>69531.7</v>
      </c>
      <c r="G31" s="134">
        <v>39150.8</v>
      </c>
      <c r="H31" s="134">
        <v>2168.3</v>
      </c>
      <c r="I31" s="134">
        <v>30537.5</v>
      </c>
      <c r="J31" s="134">
        <v>100</v>
      </c>
      <c r="K31" s="134">
        <v>29437.5</v>
      </c>
      <c r="L31" s="134">
        <v>1000</v>
      </c>
      <c r="M31" s="134">
        <v>254.8</v>
      </c>
      <c r="N31" s="134">
        <v>0</v>
      </c>
      <c r="O31" s="134">
        <v>254.8</v>
      </c>
      <c r="P31" s="134">
        <v>42222.5</v>
      </c>
      <c r="Q31" s="134">
        <v>36307.5</v>
      </c>
      <c r="R31" s="134">
        <v>4485</v>
      </c>
      <c r="S31" s="134">
        <v>0</v>
      </c>
      <c r="T31" s="134">
        <v>73014.8</v>
      </c>
      <c r="U31" s="118">
        <v>204370.3</v>
      </c>
      <c r="V31" s="119">
        <v>5544.2</v>
      </c>
      <c r="W31" s="134">
        <v>46</v>
      </c>
      <c r="X31" s="119">
        <v>204370.3</v>
      </c>
      <c r="Y31" s="119">
        <v>204370.3</v>
      </c>
      <c r="Z31" s="119">
        <v>197440.1</v>
      </c>
      <c r="AA31" s="120">
        <v>197440.1</v>
      </c>
    </row>
    <row r="32" spans="1:31" s="124" customFormat="1" ht="13.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2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 sheet="1" objects="1" scenarios="1"/>
  <mergeCells count="35">
    <mergeCell ref="AA6:AA8"/>
    <mergeCell ref="G7:G8"/>
    <mergeCell ref="H7:H8"/>
    <mergeCell ref="J7:J8"/>
    <mergeCell ref="K7:K8"/>
    <mergeCell ref="Q6:S6"/>
    <mergeCell ref="R7:R8"/>
    <mergeCell ref="S7:S8"/>
    <mergeCell ref="Z6:Z8"/>
    <mergeCell ref="P6:P8"/>
    <mergeCell ref="W6:W8"/>
    <mergeCell ref="G6:H6"/>
    <mergeCell ref="X6:X8"/>
    <mergeCell ref="M6:M8"/>
    <mergeCell ref="I6:I8"/>
    <mergeCell ref="T1:Y1"/>
    <mergeCell ref="A2:Y2"/>
    <mergeCell ref="A3:Y3"/>
    <mergeCell ref="A4:Y4"/>
    <mergeCell ref="A6:A7"/>
    <mergeCell ref="L7:L8"/>
    <mergeCell ref="N7:N8"/>
    <mergeCell ref="O7:O8"/>
    <mergeCell ref="Y6:Y8"/>
    <mergeCell ref="B6:B7"/>
    <mergeCell ref="C6:C8"/>
    <mergeCell ref="D6:D8"/>
    <mergeCell ref="E6:E8"/>
    <mergeCell ref="F6:F8"/>
    <mergeCell ref="Q7:Q8"/>
    <mergeCell ref="V6:V8"/>
    <mergeCell ref="N6:O6"/>
    <mergeCell ref="J6:L6"/>
    <mergeCell ref="T6:T8"/>
    <mergeCell ref="U6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s="82" customFormat="1" ht="45" customHeight="1">
      <c r="T1" s="246"/>
      <c r="U1" s="246"/>
      <c r="V1" s="246"/>
      <c r="W1" s="246"/>
      <c r="X1" s="246"/>
      <c r="Y1" s="246"/>
      <c r="Z1" s="142"/>
      <c r="AA1" s="142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15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29</v>
      </c>
      <c r="C5" s="84"/>
      <c r="D5" s="82" t="s">
        <v>163</v>
      </c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4" t="s">
        <v>264</v>
      </c>
      <c r="C10" s="99">
        <v>100</v>
      </c>
      <c r="D10" s="105">
        <v>14032344</v>
      </c>
      <c r="E10" s="105">
        <v>12327807</v>
      </c>
      <c r="F10" s="105">
        <v>2352698</v>
      </c>
      <c r="G10" s="105">
        <v>23307</v>
      </c>
      <c r="H10" s="105">
        <v>1209532</v>
      </c>
      <c r="I10" s="105">
        <v>4035398</v>
      </c>
      <c r="J10" s="105">
        <v>4202243</v>
      </c>
      <c r="K10" s="105">
        <v>-166845</v>
      </c>
      <c r="L10" s="105">
        <v>0</v>
      </c>
      <c r="M10" s="105">
        <v>11958484</v>
      </c>
      <c r="N10" s="105">
        <v>6618161</v>
      </c>
      <c r="O10" s="105">
        <v>4355656</v>
      </c>
      <c r="P10" s="105">
        <v>391169</v>
      </c>
      <c r="Q10" s="105">
        <v>65346</v>
      </c>
      <c r="R10" s="105">
        <v>56604</v>
      </c>
      <c r="S10" s="105">
        <v>98422</v>
      </c>
      <c r="T10" s="105">
        <v>16385042</v>
      </c>
      <c r="U10" s="105">
        <v>1503259</v>
      </c>
      <c r="V10" s="101">
        <v>561397.3</v>
      </c>
      <c r="W10" s="105">
        <v>917</v>
      </c>
      <c r="X10" s="101">
        <v>2902421.4</v>
      </c>
      <c r="Y10" s="101">
        <v>1503259.4</v>
      </c>
      <c r="Z10" s="101">
        <v>2341024.1</v>
      </c>
      <c r="AA10" s="101">
        <v>1818654.2000000002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104" t="s">
        <v>73</v>
      </c>
      <c r="C11" s="99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1">
        <v>0</v>
      </c>
      <c r="W11" s="106"/>
      <c r="X11" s="101">
        <v>0</v>
      </c>
      <c r="Y11" s="101">
        <v>0</v>
      </c>
      <c r="Z11" s="101">
        <v>0</v>
      </c>
      <c r="AA11" s="101">
        <v>0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73</v>
      </c>
      <c r="C12" s="99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1">
        <v>0</v>
      </c>
      <c r="W12" s="106"/>
      <c r="X12" s="101">
        <v>0</v>
      </c>
      <c r="Y12" s="101">
        <v>0</v>
      </c>
      <c r="Z12" s="101">
        <v>0</v>
      </c>
      <c r="AA12" s="101">
        <v>0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73</v>
      </c>
      <c r="C13" s="99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1">
        <v>0</v>
      </c>
      <c r="W13" s="106"/>
      <c r="X13" s="101">
        <v>0</v>
      </c>
      <c r="Y13" s="101">
        <v>0</v>
      </c>
      <c r="Z13" s="101">
        <v>0</v>
      </c>
      <c r="AA13" s="101">
        <v>0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73</v>
      </c>
      <c r="C14" s="99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1">
        <v>0</v>
      </c>
      <c r="W14" s="106"/>
      <c r="X14" s="101">
        <v>0</v>
      </c>
      <c r="Y14" s="101">
        <v>0</v>
      </c>
      <c r="Z14" s="101">
        <v>0</v>
      </c>
      <c r="AA14" s="101">
        <v>0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73</v>
      </c>
      <c r="C15" s="99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1">
        <v>0</v>
      </c>
      <c r="W15" s="106"/>
      <c r="X15" s="101">
        <v>0</v>
      </c>
      <c r="Y15" s="101">
        <v>0</v>
      </c>
      <c r="Z15" s="101">
        <v>0</v>
      </c>
      <c r="AA15" s="101">
        <v>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73</v>
      </c>
      <c r="C16" s="99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1">
        <v>0</v>
      </c>
      <c r="W16" s="106"/>
      <c r="X16" s="101">
        <v>0</v>
      </c>
      <c r="Y16" s="101">
        <v>0</v>
      </c>
      <c r="Z16" s="101">
        <v>0</v>
      </c>
      <c r="AA16" s="101">
        <v>0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73</v>
      </c>
      <c r="C17" s="99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1">
        <v>0</v>
      </c>
      <c r="W17" s="106"/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73</v>
      </c>
      <c r="C18" s="99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1">
        <v>0</v>
      </c>
      <c r="W18" s="106"/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1">
        <v>0</v>
      </c>
      <c r="W19" s="106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5"/>
      <c r="V20" s="101">
        <v>0</v>
      </c>
      <c r="W20" s="106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1">
        <v>0</v>
      </c>
      <c r="W21" s="106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v>0</v>
      </c>
      <c r="W22" s="106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v>0</v>
      </c>
      <c r="W23" s="106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v>0</v>
      </c>
      <c r="W24" s="106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v>0</v>
      </c>
      <c r="W25" s="106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v>0</v>
      </c>
      <c r="W26" s="106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v>0</v>
      </c>
      <c r="W27" s="106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v>0</v>
      </c>
      <c r="W28" s="106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v>0</v>
      </c>
      <c r="W29" s="106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v>0</v>
      </c>
      <c r="W30" s="111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17">
        <v>14032344</v>
      </c>
      <c r="E31" s="117">
        <v>12327807</v>
      </c>
      <c r="F31" s="117">
        <v>2352698</v>
      </c>
      <c r="G31" s="117">
        <v>23307</v>
      </c>
      <c r="H31" s="117">
        <v>1209532</v>
      </c>
      <c r="I31" s="117">
        <v>4035398</v>
      </c>
      <c r="J31" s="117">
        <v>4202243</v>
      </c>
      <c r="K31" s="117">
        <v>-166845</v>
      </c>
      <c r="L31" s="117">
        <v>0</v>
      </c>
      <c r="M31" s="117">
        <v>11958484</v>
      </c>
      <c r="N31" s="117">
        <v>6618161</v>
      </c>
      <c r="O31" s="117">
        <v>4355656</v>
      </c>
      <c r="P31" s="117">
        <v>391169</v>
      </c>
      <c r="Q31" s="117">
        <v>65346</v>
      </c>
      <c r="R31" s="117">
        <v>56604</v>
      </c>
      <c r="S31" s="117">
        <v>98422</v>
      </c>
      <c r="T31" s="117">
        <v>16385042</v>
      </c>
      <c r="U31" s="118">
        <v>1503259</v>
      </c>
      <c r="V31" s="119">
        <v>561397.3</v>
      </c>
      <c r="W31" s="117">
        <v>917</v>
      </c>
      <c r="X31" s="119">
        <v>2902421.4</v>
      </c>
      <c r="Y31" s="119">
        <v>1503259.4</v>
      </c>
      <c r="Z31" s="119">
        <v>2341024.1</v>
      </c>
      <c r="AA31" s="120">
        <v>1818654.2000000002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201"/>
      <c r="W36" s="125"/>
      <c r="X36" s="125"/>
      <c r="Y36" s="125"/>
      <c r="Z36" s="125"/>
      <c r="AA36" s="125"/>
    </row>
    <row r="37" ht="17.25">
      <c r="V37" s="103"/>
    </row>
    <row r="38" ht="17.25">
      <c r="V38" s="202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 sheet="1" objects="1" scenarios="1"/>
  <mergeCells count="35"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G7:G8"/>
    <mergeCell ref="H7:H8"/>
    <mergeCell ref="J7:J8"/>
    <mergeCell ref="K7:K8"/>
    <mergeCell ref="L7:L8"/>
    <mergeCell ref="N7:N8"/>
    <mergeCell ref="Q7:Q8"/>
    <mergeCell ref="R7:R8"/>
    <mergeCell ref="S7:S8"/>
    <mergeCell ref="J6:L6"/>
    <mergeCell ref="P6:P8"/>
    <mergeCell ref="AA6:AA8"/>
    <mergeCell ref="Q6:S6"/>
    <mergeCell ref="T6:T8"/>
    <mergeCell ref="U6:U8"/>
    <mergeCell ref="W6:W8"/>
    <mergeCell ref="Y6:Y8"/>
    <mergeCell ref="Z6:Z8"/>
    <mergeCell ref="G6:H6"/>
    <mergeCell ref="X6:X8"/>
    <mergeCell ref="M6:M8"/>
    <mergeCell ref="I6:I8"/>
    <mergeCell ref="O7:O8"/>
    <mergeCell ref="V6:V8"/>
    <mergeCell ref="N6:O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ht="45" customHeight="1">
      <c r="T1" s="225"/>
      <c r="U1" s="225"/>
      <c r="V1" s="225"/>
      <c r="W1" s="225"/>
      <c r="X1" s="225"/>
      <c r="Y1" s="225"/>
      <c r="Z1" s="74"/>
      <c r="AA1" s="74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101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102</v>
      </c>
      <c r="C5" s="84"/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4" t="s">
        <v>100</v>
      </c>
      <c r="C10" s="99">
        <v>100</v>
      </c>
      <c r="D10" s="105">
        <v>12377</v>
      </c>
      <c r="E10" s="105">
        <v>12266</v>
      </c>
      <c r="F10" s="105">
        <v>26884</v>
      </c>
      <c r="G10" s="105">
        <v>18556</v>
      </c>
      <c r="H10" s="105">
        <v>1557</v>
      </c>
      <c r="I10" s="105">
        <v>23864</v>
      </c>
      <c r="J10" s="105">
        <v>4500</v>
      </c>
      <c r="K10" s="105">
        <v>18549</v>
      </c>
      <c r="L10" s="105">
        <v>815</v>
      </c>
      <c r="M10" s="105">
        <v>0</v>
      </c>
      <c r="N10" s="105">
        <v>0</v>
      </c>
      <c r="O10" s="105">
        <v>0</v>
      </c>
      <c r="P10" s="105">
        <v>15397</v>
      </c>
      <c r="Q10" s="105">
        <v>22</v>
      </c>
      <c r="R10" s="105">
        <v>6692</v>
      </c>
      <c r="S10" s="105">
        <v>8242</v>
      </c>
      <c r="T10" s="105">
        <v>39261</v>
      </c>
      <c r="U10" s="105">
        <v>74316</v>
      </c>
      <c r="V10" s="101">
        <f>'[1]Sheet1'!C77</f>
        <v>5548</v>
      </c>
      <c r="W10" s="105">
        <v>55</v>
      </c>
      <c r="X10" s="101">
        <f>'[1]Sheet1'!C14</f>
        <v>74339</v>
      </c>
      <c r="Y10" s="101">
        <f>'[1]Sheet1'!C15</f>
        <v>74316</v>
      </c>
      <c r="Z10" s="101">
        <f>'[1]Sheet1'!C42</f>
        <v>68791</v>
      </c>
      <c r="AA10" s="101">
        <f>'[1]Sheet1'!C43</f>
        <v>68485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104" t="s">
        <v>73</v>
      </c>
      <c r="C11" s="99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1">
        <f>'[1]Sheet2'!C77</f>
        <v>0</v>
      </c>
      <c r="W11" s="106"/>
      <c r="X11" s="101">
        <f>'[1]Sheet2'!C14</f>
        <v>0</v>
      </c>
      <c r="Y11" s="101">
        <f>'[1]Sheet2'!C15</f>
        <v>0</v>
      </c>
      <c r="Z11" s="101">
        <f>'[1]Sheet2'!C42</f>
        <v>0</v>
      </c>
      <c r="AA11" s="101">
        <f>'[1]Sheet2'!C43</f>
        <v>0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73</v>
      </c>
      <c r="C12" s="99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1">
        <f>'[1]Sheet3'!C77</f>
        <v>0</v>
      </c>
      <c r="W12" s="106"/>
      <c r="X12" s="101">
        <f>'[1]Sheet3'!C14</f>
        <v>0</v>
      </c>
      <c r="Y12" s="101">
        <f>'[1]Sheet3'!C15</f>
        <v>0</v>
      </c>
      <c r="Z12" s="101">
        <f>'[1]Sheet3'!C42</f>
        <v>0</v>
      </c>
      <c r="AA12" s="101">
        <f>'[1]Sheet3'!C43</f>
        <v>0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73</v>
      </c>
      <c r="C13" s="99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1">
        <f>'[1]Sheet4'!C77</f>
        <v>0</v>
      </c>
      <c r="W13" s="106"/>
      <c r="X13" s="101">
        <f>'[1]Sheet4'!C14</f>
        <v>0</v>
      </c>
      <c r="Y13" s="101">
        <f>'[1]Sheet4'!C15</f>
        <v>0</v>
      </c>
      <c r="Z13" s="101">
        <f>'[1]Sheet4'!C42</f>
        <v>0</v>
      </c>
      <c r="AA13" s="101">
        <f>'[1]Sheet4'!C43</f>
        <v>0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73</v>
      </c>
      <c r="C14" s="99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1">
        <f>'[1]Sheet5'!C77</f>
        <v>0</v>
      </c>
      <c r="W14" s="106"/>
      <c r="X14" s="101">
        <f>'[1]Sheet5'!C14</f>
        <v>0</v>
      </c>
      <c r="Y14" s="101">
        <f>'[1]Sheet5'!C15</f>
        <v>0</v>
      </c>
      <c r="Z14" s="101">
        <f>'[1]Sheet5'!C42</f>
        <v>0</v>
      </c>
      <c r="AA14" s="101">
        <f>'[1]Sheet5'!C43</f>
        <v>0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73</v>
      </c>
      <c r="C15" s="99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1">
        <f>'[1]Sheet6'!C77</f>
        <v>0</v>
      </c>
      <c r="W15" s="106"/>
      <c r="X15" s="101">
        <f>'[1]Sheet6'!C14</f>
        <v>0</v>
      </c>
      <c r="Y15" s="101">
        <f>'[1]Sheet6'!C15</f>
        <v>0</v>
      </c>
      <c r="Z15" s="101">
        <f>'[1]Sheet6'!C42</f>
        <v>0</v>
      </c>
      <c r="AA15" s="101">
        <f>'[1]Sheet6'!C43</f>
        <v>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73</v>
      </c>
      <c r="C16" s="99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1">
        <f>'[1]Sheet7'!C77</f>
        <v>0</v>
      </c>
      <c r="W16" s="106"/>
      <c r="X16" s="101">
        <f>'[1]Sheet7'!C14</f>
        <v>0</v>
      </c>
      <c r="Y16" s="101">
        <f>'[1]Sheet7'!C15</f>
        <v>0</v>
      </c>
      <c r="Z16" s="101">
        <f>'[1]Sheet7'!C42</f>
        <v>0</v>
      </c>
      <c r="AA16" s="101">
        <f>'[1]Sheet7'!C43</f>
        <v>0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73</v>
      </c>
      <c r="C17" s="99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1">
        <f>'[1]Sheet8'!C77</f>
        <v>0</v>
      </c>
      <c r="W17" s="106"/>
      <c r="X17" s="101">
        <f>'[1]Sheet8'!C14</f>
        <v>0</v>
      </c>
      <c r="Y17" s="101">
        <f>'[1]Sheet8'!C15</f>
        <v>0</v>
      </c>
      <c r="Z17" s="101">
        <f>'[1]Sheet8'!C42</f>
        <v>0</v>
      </c>
      <c r="AA17" s="101">
        <f>'[1]Sheet8'!C43</f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73</v>
      </c>
      <c r="C18" s="99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1">
        <f>'[1]Sheet9'!C77</f>
        <v>0</v>
      </c>
      <c r="W18" s="106"/>
      <c r="X18" s="101">
        <f>'[1]Sheet9'!C14</f>
        <v>0</v>
      </c>
      <c r="Y18" s="101">
        <f>'[1]Sheet9'!C15</f>
        <v>0</v>
      </c>
      <c r="Z18" s="101">
        <f>'[1]Sheet9'!C42</f>
        <v>0</v>
      </c>
      <c r="AA18" s="101">
        <f>'[1]Sheet9'!C43</f>
        <v>0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1">
        <f>'[1]Sheet10'!C77</f>
        <v>0</v>
      </c>
      <c r="W19" s="106"/>
      <c r="X19" s="101">
        <f>'[1]Sheet10'!C14</f>
        <v>0</v>
      </c>
      <c r="Y19" s="101">
        <f>'[1]Sheet10'!C15</f>
        <v>0</v>
      </c>
      <c r="Z19" s="101">
        <f>'[1]Sheet10'!C42</f>
        <v>0</v>
      </c>
      <c r="AA19" s="101">
        <f>'[1]Sheet10'!C43</f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5"/>
      <c r="V20" s="101">
        <f>'[1]Sheet11'!C77</f>
        <v>0</v>
      </c>
      <c r="W20" s="106"/>
      <c r="X20" s="101">
        <f>'[1]Sheet11'!C14</f>
        <v>0</v>
      </c>
      <c r="Y20" s="101">
        <f>'[1]Sheet11'!C15</f>
        <v>0</v>
      </c>
      <c r="Z20" s="101">
        <f>'[1]Sheet11'!C42</f>
        <v>0</v>
      </c>
      <c r="AA20" s="101">
        <f>'[1]Sheet11'!C43</f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1">
        <f>'[1]Sheet12'!C77</f>
        <v>0</v>
      </c>
      <c r="W21" s="106"/>
      <c r="X21" s="101">
        <f>'[1]Sheet12'!C14</f>
        <v>0</v>
      </c>
      <c r="Y21" s="101">
        <f>'[1]Sheet12'!C15</f>
        <v>0</v>
      </c>
      <c r="Z21" s="101">
        <f>'[1]Sheet12'!C42</f>
        <v>0</v>
      </c>
      <c r="AA21" s="101">
        <f>'[1]Sheet12'!C43</f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f>'[1]Sheet13'!C77</f>
        <v>0</v>
      </c>
      <c r="W22" s="106"/>
      <c r="X22" s="101">
        <f>'[1]Sheet13'!C14</f>
        <v>0</v>
      </c>
      <c r="Y22" s="101">
        <f>'[1]Sheet13'!C15</f>
        <v>0</v>
      </c>
      <c r="Z22" s="101">
        <f>'[1]Sheet13'!C42</f>
        <v>0</v>
      </c>
      <c r="AA22" s="101">
        <f>'[1]Sheet13'!C43</f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f>'[1]Sheet14'!C77</f>
        <v>0</v>
      </c>
      <c r="W23" s="106"/>
      <c r="X23" s="101">
        <f>'[1]Sheet14'!C14</f>
        <v>0</v>
      </c>
      <c r="Y23" s="101">
        <f>'[1]Sheet14'!C15</f>
        <v>0</v>
      </c>
      <c r="Z23" s="101">
        <f>'[1]Sheet14'!C42</f>
        <v>0</v>
      </c>
      <c r="AA23" s="101">
        <f>'[1]Sheet14'!C43</f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f>'[1]Sheet15'!C77</f>
        <v>0</v>
      </c>
      <c r="W24" s="106"/>
      <c r="X24" s="101">
        <f>'[1]Sheet15'!C14</f>
        <v>0</v>
      </c>
      <c r="Y24" s="101">
        <f>'[1]Sheet15'!C15</f>
        <v>0</v>
      </c>
      <c r="Z24" s="101">
        <f>'[1]Sheet15'!C42</f>
        <v>0</v>
      </c>
      <c r="AA24" s="101">
        <f>'[1]Sheet15'!C43</f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f>'[1]Sheet16'!C77</f>
        <v>0</v>
      </c>
      <c r="W25" s="106"/>
      <c r="X25" s="101">
        <f>'[1]Sheet16'!C14</f>
        <v>0</v>
      </c>
      <c r="Y25" s="101">
        <f>'[1]Sheet16'!C15</f>
        <v>0</v>
      </c>
      <c r="Z25" s="101">
        <f>'[1]Sheet16'!C42</f>
        <v>0</v>
      </c>
      <c r="AA25" s="101">
        <f>'[1]Sheet16'!C43</f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f>'[1]Sheet17'!C77</f>
        <v>0</v>
      </c>
      <c r="W26" s="106"/>
      <c r="X26" s="101">
        <f>'[1]Sheet17'!C14</f>
        <v>0</v>
      </c>
      <c r="Y26" s="101">
        <f>'[1]Sheet17'!C15</f>
        <v>0</v>
      </c>
      <c r="Z26" s="101">
        <f>'[1]Sheet17'!C42</f>
        <v>0</v>
      </c>
      <c r="AA26" s="101">
        <f>'[1]Sheet17'!C43</f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f>'[1]Sheet18'!C77</f>
        <v>0</v>
      </c>
      <c r="W27" s="106"/>
      <c r="X27" s="101">
        <f>'[1]Sheet18'!C14</f>
        <v>0</v>
      </c>
      <c r="Y27" s="101">
        <f>'[1]Sheet18'!C15</f>
        <v>0</v>
      </c>
      <c r="Z27" s="101">
        <f>'[1]Sheet18'!C42</f>
        <v>0</v>
      </c>
      <c r="AA27" s="101">
        <f>'[1]Sheet18'!C43</f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f>'[1]Sheet19'!C77</f>
        <v>0</v>
      </c>
      <c r="W28" s="106"/>
      <c r="X28" s="101">
        <f>'[1]Sheet19'!C14</f>
        <v>0</v>
      </c>
      <c r="Y28" s="101">
        <f>'[1]Sheet19'!C15</f>
        <v>0</v>
      </c>
      <c r="Z28" s="101">
        <f>'[1]Sheet19'!C42</f>
        <v>0</v>
      </c>
      <c r="AA28" s="101">
        <f>'[1]Sheet19'!C43</f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f>'[1]Sheet20'!C77</f>
        <v>0</v>
      </c>
      <c r="W29" s="106"/>
      <c r="X29" s="101">
        <f>'[1]Sheet20'!C14</f>
        <v>0</v>
      </c>
      <c r="Y29" s="101">
        <f>'[1]Sheet20'!C15</f>
        <v>0</v>
      </c>
      <c r="Z29" s="101">
        <f>'[1]Sheet20'!C42</f>
        <v>0</v>
      </c>
      <c r="AA29" s="101">
        <f>'[1]Sheet20'!C43</f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f>'[1]Sheet21'!C77</f>
        <v>0</v>
      </c>
      <c r="W30" s="111"/>
      <c r="X30" s="113">
        <f>'[1]Sheet21'!C14</f>
        <v>0</v>
      </c>
      <c r="Y30" s="113">
        <f>'[1]Sheet21'!C15</f>
        <v>0</v>
      </c>
      <c r="Z30" s="113">
        <f>'[1]Sheet21'!C42</f>
        <v>0</v>
      </c>
      <c r="AA30" s="113">
        <f>'[1]Sheet21'!C43</f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17">
        <f aca="true" t="shared" si="0" ref="D31:AA31">SUM(D10:D30)</f>
        <v>12377</v>
      </c>
      <c r="E31" s="117">
        <f t="shared" si="0"/>
        <v>12266</v>
      </c>
      <c r="F31" s="117">
        <f t="shared" si="0"/>
        <v>26884</v>
      </c>
      <c r="G31" s="117">
        <f t="shared" si="0"/>
        <v>18556</v>
      </c>
      <c r="H31" s="117">
        <f t="shared" si="0"/>
        <v>1557</v>
      </c>
      <c r="I31" s="117">
        <f t="shared" si="0"/>
        <v>23864</v>
      </c>
      <c r="J31" s="117">
        <f t="shared" si="0"/>
        <v>4500</v>
      </c>
      <c r="K31" s="117">
        <f t="shared" si="0"/>
        <v>18549</v>
      </c>
      <c r="L31" s="117">
        <f t="shared" si="0"/>
        <v>815</v>
      </c>
      <c r="M31" s="117">
        <f t="shared" si="0"/>
        <v>0</v>
      </c>
      <c r="N31" s="117">
        <f t="shared" si="0"/>
        <v>0</v>
      </c>
      <c r="O31" s="117">
        <f t="shared" si="0"/>
        <v>0</v>
      </c>
      <c r="P31" s="117">
        <f t="shared" si="0"/>
        <v>15397</v>
      </c>
      <c r="Q31" s="117">
        <f t="shared" si="0"/>
        <v>22</v>
      </c>
      <c r="R31" s="117">
        <f t="shared" si="0"/>
        <v>6692</v>
      </c>
      <c r="S31" s="117">
        <f t="shared" si="0"/>
        <v>8242</v>
      </c>
      <c r="T31" s="117">
        <f t="shared" si="0"/>
        <v>39261</v>
      </c>
      <c r="U31" s="118">
        <f t="shared" si="0"/>
        <v>74316</v>
      </c>
      <c r="V31" s="119">
        <f t="shared" si="0"/>
        <v>5548</v>
      </c>
      <c r="W31" s="117">
        <f t="shared" si="0"/>
        <v>55</v>
      </c>
      <c r="X31" s="119">
        <f t="shared" si="0"/>
        <v>74339</v>
      </c>
      <c r="Y31" s="119">
        <f t="shared" si="0"/>
        <v>74316</v>
      </c>
      <c r="Z31" s="119">
        <f t="shared" si="0"/>
        <v>68791</v>
      </c>
      <c r="AA31" s="120">
        <f t="shared" si="0"/>
        <v>68485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/>
  <mergeCells count="35"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AA6:AA8"/>
    <mergeCell ref="G7:G8"/>
    <mergeCell ref="H7:H8"/>
    <mergeCell ref="J7:J8"/>
    <mergeCell ref="K7:K8"/>
    <mergeCell ref="L7:L8"/>
    <mergeCell ref="Q6:S6"/>
    <mergeCell ref="T6:T8"/>
    <mergeCell ref="U6:U8"/>
    <mergeCell ref="Q7:Q8"/>
    <mergeCell ref="R7:R8"/>
    <mergeCell ref="S7:S8"/>
    <mergeCell ref="J6:L6"/>
    <mergeCell ref="P6:P8"/>
    <mergeCell ref="Y6:Y8"/>
    <mergeCell ref="W6:W8"/>
    <mergeCell ref="Z6:Z8"/>
    <mergeCell ref="G6:H6"/>
    <mergeCell ref="X6:X8"/>
    <mergeCell ref="M6:M8"/>
    <mergeCell ref="I6:I8"/>
    <mergeCell ref="N7:N8"/>
    <mergeCell ref="O7:O8"/>
    <mergeCell ref="V6:V8"/>
    <mergeCell ref="N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ht="45" customHeight="1">
      <c r="T1" s="225"/>
      <c r="U1" s="225"/>
      <c r="V1" s="225"/>
      <c r="W1" s="225"/>
      <c r="X1" s="225"/>
      <c r="Y1" s="225"/>
      <c r="Z1" s="74"/>
      <c r="AA1" s="74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103</v>
      </c>
      <c r="C5" s="84"/>
      <c r="D5" s="82" t="s">
        <v>104</v>
      </c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4" t="s">
        <v>105</v>
      </c>
      <c r="C10" s="99">
        <v>100</v>
      </c>
      <c r="D10" s="105">
        <v>188161</v>
      </c>
      <c r="E10" s="105">
        <v>188085</v>
      </c>
      <c r="F10" s="105">
        <v>173260</v>
      </c>
      <c r="G10" s="105">
        <v>5719</v>
      </c>
      <c r="H10" s="105">
        <v>34603</v>
      </c>
      <c r="I10" s="105">
        <v>288058</v>
      </c>
      <c r="J10" s="105">
        <v>156850</v>
      </c>
      <c r="K10" s="105">
        <v>127353</v>
      </c>
      <c r="L10" s="105">
        <v>3855</v>
      </c>
      <c r="M10" s="105">
        <v>58656</v>
      </c>
      <c r="N10" s="105">
        <v>0</v>
      </c>
      <c r="O10" s="105">
        <v>58656</v>
      </c>
      <c r="P10" s="105">
        <v>14707</v>
      </c>
      <c r="Q10" s="105">
        <v>1850</v>
      </c>
      <c r="R10" s="105">
        <v>1197</v>
      </c>
      <c r="S10" s="105">
        <v>3116</v>
      </c>
      <c r="T10" s="105">
        <v>361421</v>
      </c>
      <c r="U10" s="105">
        <v>37709</v>
      </c>
      <c r="V10" s="101">
        <f>'[2]ԳՅՈՒՄՐԻԻ ՍԵԼԵԿՑԻՈՆ ԿԱՅԱՆ ՓԲԸ'!C77</f>
        <v>2326</v>
      </c>
      <c r="W10" s="105">
        <v>38</v>
      </c>
      <c r="X10" s="101">
        <f>'[2]ԳՅՈՒՄՐԻԻ ՍԵԼԵԿՑԻՈՆ ԿԱՅԱՆ ՓԲԸ'!C14</f>
        <v>38262</v>
      </c>
      <c r="Y10" s="101">
        <f>'[2]ԳՅՈՒՄՐԻԻ ՍԵԼԵԿՑԻՈՆ ԿԱՅԱՆ ՓԲԸ'!C15</f>
        <v>37709</v>
      </c>
      <c r="Z10" s="101">
        <f>'[2]ԳՅՈՒՄՐԻԻ ՍԵԼԵԿՑԻՈՆ ԿԱՅԱՆ ՓԲԸ'!C42</f>
        <v>35936</v>
      </c>
      <c r="AA10" s="101">
        <f>'[2]ԳՅՈՒՄՐԻԻ ՍԵԼԵԿՑԻՈՆ ԿԱՅԱՆ ՓԲԸ'!C43</f>
        <v>35239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104" t="s">
        <v>106</v>
      </c>
      <c r="C11" s="99">
        <v>100</v>
      </c>
      <c r="D11" s="105">
        <v>99136</v>
      </c>
      <c r="E11" s="105">
        <v>99136</v>
      </c>
      <c r="F11" s="105">
        <v>273</v>
      </c>
      <c r="G11" s="105">
        <v>0</v>
      </c>
      <c r="H11" s="105">
        <v>258</v>
      </c>
      <c r="I11" s="105">
        <v>90600</v>
      </c>
      <c r="J11" s="105">
        <v>660680</v>
      </c>
      <c r="K11" s="105">
        <v>-570080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4150</v>
      </c>
      <c r="R11" s="105">
        <v>1558</v>
      </c>
      <c r="S11" s="105">
        <v>2843</v>
      </c>
      <c r="T11" s="105">
        <v>99409</v>
      </c>
      <c r="U11" s="105">
        <v>0</v>
      </c>
      <c r="V11" s="101">
        <f>'[2]ՀԱՅԿԱԿԱՆ ՄԻՐԳ ԲԲԸ '!C77</f>
        <v>-9057</v>
      </c>
      <c r="W11" s="133">
        <v>2</v>
      </c>
      <c r="X11" s="101">
        <f>'[2]ՀԱՅԿԱԿԱՆ ՄԻՐԳ ԲԲԸ '!C14</f>
        <v>29</v>
      </c>
      <c r="Y11" s="101">
        <f>'[2]ՀԱՅԿԱԿԱՆ ՄԻՐԳ ԲԲԸ '!C15</f>
        <v>0</v>
      </c>
      <c r="Z11" s="101">
        <f>'[2]ՀԱՅԿԱԿԱՆ ՄԻՐԳ ԲԲԸ '!C42</f>
        <v>9086</v>
      </c>
      <c r="AA11" s="101">
        <f>'[2]ՀԱՅԿԱԿԱՆ ՄԻՐԳ ԲԲԸ '!C43</f>
        <v>0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73</v>
      </c>
      <c r="C12" s="99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1">
        <f>'[2]Sheet3'!C77</f>
        <v>0</v>
      </c>
      <c r="W12" s="106"/>
      <c r="X12" s="101">
        <f>'[2]Sheet3'!C14</f>
        <v>0</v>
      </c>
      <c r="Y12" s="101">
        <f>'[2]Sheet3'!C15</f>
        <v>0</v>
      </c>
      <c r="Z12" s="101">
        <f>'[2]Sheet3'!C42</f>
        <v>0</v>
      </c>
      <c r="AA12" s="101">
        <f>'[2]Sheet3'!C43</f>
        <v>0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73</v>
      </c>
      <c r="C13" s="99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1">
        <f>'[2]Sheet4'!C77</f>
        <v>0</v>
      </c>
      <c r="W13" s="106"/>
      <c r="X13" s="101">
        <f>'[2]Sheet4'!C14</f>
        <v>0</v>
      </c>
      <c r="Y13" s="101">
        <f>'[2]Sheet4'!C15</f>
        <v>0</v>
      </c>
      <c r="Z13" s="101">
        <f>'[2]Sheet4'!C42</f>
        <v>0</v>
      </c>
      <c r="AA13" s="101">
        <f>'[2]Sheet4'!C43</f>
        <v>0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73</v>
      </c>
      <c r="C14" s="99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1">
        <f>'[2]Sheet5'!C77</f>
        <v>0</v>
      </c>
      <c r="W14" s="106"/>
      <c r="X14" s="101">
        <f>'[2]Sheet5'!C14</f>
        <v>0</v>
      </c>
      <c r="Y14" s="101">
        <f>'[2]Sheet5'!C15</f>
        <v>0</v>
      </c>
      <c r="Z14" s="101">
        <f>'[2]Sheet5'!C42</f>
        <v>0</v>
      </c>
      <c r="AA14" s="101">
        <f>'[2]Sheet5'!C43</f>
        <v>0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73</v>
      </c>
      <c r="C15" s="99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1">
        <f>'[2]Sheet6'!C77</f>
        <v>0</v>
      </c>
      <c r="W15" s="106"/>
      <c r="X15" s="101">
        <f>'[2]Sheet6'!C14</f>
        <v>0</v>
      </c>
      <c r="Y15" s="101">
        <f>'[2]Sheet6'!C15</f>
        <v>0</v>
      </c>
      <c r="Z15" s="101">
        <f>'[2]Sheet6'!C42</f>
        <v>0</v>
      </c>
      <c r="AA15" s="101">
        <f>'[2]Sheet6'!C43</f>
        <v>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73</v>
      </c>
      <c r="C16" s="99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1">
        <f>'[2]Sheet7'!C77</f>
        <v>0</v>
      </c>
      <c r="W16" s="106"/>
      <c r="X16" s="101">
        <f>'[2]Sheet7'!C14</f>
        <v>0</v>
      </c>
      <c r="Y16" s="101">
        <f>'[2]Sheet7'!C15</f>
        <v>0</v>
      </c>
      <c r="Z16" s="101">
        <f>'[2]Sheet7'!C42</f>
        <v>0</v>
      </c>
      <c r="AA16" s="101">
        <f>'[2]Sheet7'!C43</f>
        <v>0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73</v>
      </c>
      <c r="C17" s="99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1">
        <f>'[2]Sheet8'!C77</f>
        <v>0</v>
      </c>
      <c r="W17" s="106"/>
      <c r="X17" s="101">
        <f>'[2]Sheet8'!C14</f>
        <v>0</v>
      </c>
      <c r="Y17" s="101">
        <f>'[2]Sheet8'!C15</f>
        <v>0</v>
      </c>
      <c r="Z17" s="101">
        <f>'[2]Sheet8'!C42</f>
        <v>0</v>
      </c>
      <c r="AA17" s="101">
        <f>'[2]Sheet8'!C43</f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73</v>
      </c>
      <c r="C18" s="99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1">
        <f>'[2]Sheet9'!C77</f>
        <v>0</v>
      </c>
      <c r="W18" s="106"/>
      <c r="X18" s="101">
        <f>'[2]Sheet9'!C14</f>
        <v>0</v>
      </c>
      <c r="Y18" s="101">
        <f>'[2]Sheet9'!C15</f>
        <v>0</v>
      </c>
      <c r="Z18" s="101">
        <f>'[2]Sheet9'!C42</f>
        <v>0</v>
      </c>
      <c r="AA18" s="101">
        <f>'[2]Sheet9'!C43</f>
        <v>0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1">
        <f>'[2]Sheet10'!C77</f>
        <v>0</v>
      </c>
      <c r="W19" s="106"/>
      <c r="X19" s="101">
        <f>'[2]Sheet10'!C14</f>
        <v>0</v>
      </c>
      <c r="Y19" s="101">
        <f>'[2]Sheet10'!C15</f>
        <v>0</v>
      </c>
      <c r="Z19" s="101">
        <f>'[2]Sheet10'!C42</f>
        <v>0</v>
      </c>
      <c r="AA19" s="101">
        <f>'[2]Sheet10'!C43</f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5"/>
      <c r="V20" s="101">
        <f>'[2]Sheet11'!C77</f>
        <v>0</v>
      </c>
      <c r="W20" s="106"/>
      <c r="X20" s="101">
        <f>'[2]Sheet11'!C14</f>
        <v>0</v>
      </c>
      <c r="Y20" s="101">
        <f>'[2]Sheet11'!C15</f>
        <v>0</v>
      </c>
      <c r="Z20" s="101">
        <f>'[2]Sheet11'!C42</f>
        <v>0</v>
      </c>
      <c r="AA20" s="101">
        <f>'[2]Sheet11'!C43</f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1">
        <f>'[2]Sheet12'!C77</f>
        <v>0</v>
      </c>
      <c r="W21" s="106"/>
      <c r="X21" s="101">
        <f>'[2]Sheet12'!C14</f>
        <v>0</v>
      </c>
      <c r="Y21" s="101">
        <f>'[2]Sheet12'!C15</f>
        <v>0</v>
      </c>
      <c r="Z21" s="101">
        <f>'[2]Sheet12'!C42</f>
        <v>0</v>
      </c>
      <c r="AA21" s="101">
        <f>'[2]Sheet12'!C43</f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f>'[2]Sheet13'!C77</f>
        <v>0</v>
      </c>
      <c r="W22" s="106"/>
      <c r="X22" s="101">
        <f>'[2]Sheet13'!C14</f>
        <v>0</v>
      </c>
      <c r="Y22" s="101">
        <f>'[2]Sheet13'!C15</f>
        <v>0</v>
      </c>
      <c r="Z22" s="101">
        <f>'[2]Sheet13'!C42</f>
        <v>0</v>
      </c>
      <c r="AA22" s="101">
        <f>'[2]Sheet13'!C43</f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f>'[2]Sheet14'!C77</f>
        <v>0</v>
      </c>
      <c r="W23" s="106"/>
      <c r="X23" s="101">
        <f>'[2]Sheet14'!C14</f>
        <v>0</v>
      </c>
      <c r="Y23" s="101">
        <f>'[2]Sheet14'!C15</f>
        <v>0</v>
      </c>
      <c r="Z23" s="101">
        <f>'[2]Sheet14'!C42</f>
        <v>0</v>
      </c>
      <c r="AA23" s="101">
        <f>'[2]Sheet14'!C43</f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f>'[2]Sheet15'!C77</f>
        <v>0</v>
      </c>
      <c r="W24" s="106"/>
      <c r="X24" s="101">
        <f>'[2]Sheet15'!C14</f>
        <v>0</v>
      </c>
      <c r="Y24" s="101">
        <f>'[2]Sheet15'!C15</f>
        <v>0</v>
      </c>
      <c r="Z24" s="101">
        <f>'[2]Sheet15'!C42</f>
        <v>0</v>
      </c>
      <c r="AA24" s="101">
        <f>'[2]Sheet15'!C43</f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f>'[2]Sheet16'!C77</f>
        <v>0</v>
      </c>
      <c r="W25" s="106"/>
      <c r="X25" s="101">
        <f>'[2]Sheet16'!C14</f>
        <v>0</v>
      </c>
      <c r="Y25" s="101">
        <f>'[2]Sheet16'!C15</f>
        <v>0</v>
      </c>
      <c r="Z25" s="101">
        <f>'[2]Sheet16'!C42</f>
        <v>0</v>
      </c>
      <c r="AA25" s="101">
        <f>'[2]Sheet16'!C43</f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f>'[2]Sheet17'!C77</f>
        <v>0</v>
      </c>
      <c r="W26" s="106"/>
      <c r="X26" s="101">
        <f>'[2]Sheet17'!C14</f>
        <v>0</v>
      </c>
      <c r="Y26" s="101">
        <f>'[2]Sheet17'!C15</f>
        <v>0</v>
      </c>
      <c r="Z26" s="101">
        <f>'[2]Sheet17'!C42</f>
        <v>0</v>
      </c>
      <c r="AA26" s="101">
        <f>'[2]Sheet17'!C43</f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f>'[2]Sheet18'!C77</f>
        <v>0</v>
      </c>
      <c r="W27" s="106"/>
      <c r="X27" s="101">
        <f>'[2]Sheet18'!C14</f>
        <v>0</v>
      </c>
      <c r="Y27" s="101">
        <f>'[2]Sheet18'!C15</f>
        <v>0</v>
      </c>
      <c r="Z27" s="101">
        <f>'[2]Sheet18'!C42</f>
        <v>0</v>
      </c>
      <c r="AA27" s="101">
        <f>'[2]Sheet18'!C43</f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f>'[2]Sheet19'!C77</f>
        <v>0</v>
      </c>
      <c r="W28" s="106"/>
      <c r="X28" s="101">
        <f>'[2]Sheet19'!C14</f>
        <v>0</v>
      </c>
      <c r="Y28" s="101">
        <f>'[2]Sheet19'!C15</f>
        <v>0</v>
      </c>
      <c r="Z28" s="101">
        <f>'[2]Sheet19'!C42</f>
        <v>0</v>
      </c>
      <c r="AA28" s="101">
        <f>'[2]Sheet19'!C43</f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f>'[2]Sheet20'!C77</f>
        <v>0</v>
      </c>
      <c r="W29" s="106"/>
      <c r="X29" s="101">
        <f>'[2]Sheet20'!C14</f>
        <v>0</v>
      </c>
      <c r="Y29" s="101">
        <f>'[2]Sheet20'!C15</f>
        <v>0</v>
      </c>
      <c r="Z29" s="101">
        <f>'[2]Sheet20'!C42</f>
        <v>0</v>
      </c>
      <c r="AA29" s="101">
        <f>'[2]Sheet20'!C43</f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f>'[2]Sheet21'!C77</f>
        <v>0</v>
      </c>
      <c r="W30" s="111"/>
      <c r="X30" s="113">
        <f>'[2]Sheet21'!C14</f>
        <v>0</v>
      </c>
      <c r="Y30" s="113">
        <f>'[2]Sheet21'!C15</f>
        <v>0</v>
      </c>
      <c r="Z30" s="113">
        <f>'[2]Sheet21'!C42</f>
        <v>0</v>
      </c>
      <c r="AA30" s="113">
        <f>'[2]Sheet21'!C43</f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34">
        <f aca="true" t="shared" si="0" ref="D31:AA31">SUM(D10:D30)</f>
        <v>287297</v>
      </c>
      <c r="E31" s="134">
        <f t="shared" si="0"/>
        <v>287221</v>
      </c>
      <c r="F31" s="134">
        <f t="shared" si="0"/>
        <v>173533</v>
      </c>
      <c r="G31" s="134">
        <f t="shared" si="0"/>
        <v>5719</v>
      </c>
      <c r="H31" s="134">
        <f t="shared" si="0"/>
        <v>34861</v>
      </c>
      <c r="I31" s="134">
        <f t="shared" si="0"/>
        <v>378658</v>
      </c>
      <c r="J31" s="134">
        <f t="shared" si="0"/>
        <v>817530</v>
      </c>
      <c r="K31" s="134">
        <f t="shared" si="0"/>
        <v>-442727</v>
      </c>
      <c r="L31" s="134">
        <f t="shared" si="0"/>
        <v>3855</v>
      </c>
      <c r="M31" s="134">
        <f t="shared" si="0"/>
        <v>58656</v>
      </c>
      <c r="N31" s="134">
        <f t="shared" si="0"/>
        <v>0</v>
      </c>
      <c r="O31" s="134">
        <f t="shared" si="0"/>
        <v>58656</v>
      </c>
      <c r="P31" s="134">
        <f t="shared" si="0"/>
        <v>14707</v>
      </c>
      <c r="Q31" s="134">
        <f t="shared" si="0"/>
        <v>6000</v>
      </c>
      <c r="R31" s="134">
        <f t="shared" si="0"/>
        <v>2755</v>
      </c>
      <c r="S31" s="134">
        <f t="shared" si="0"/>
        <v>5959</v>
      </c>
      <c r="T31" s="134">
        <f t="shared" si="0"/>
        <v>460830</v>
      </c>
      <c r="U31" s="118">
        <f t="shared" si="0"/>
        <v>37709</v>
      </c>
      <c r="V31" s="119">
        <f t="shared" si="0"/>
        <v>-6731</v>
      </c>
      <c r="W31" s="134">
        <f t="shared" si="0"/>
        <v>40</v>
      </c>
      <c r="X31" s="119">
        <f t="shared" si="0"/>
        <v>38291</v>
      </c>
      <c r="Y31" s="119">
        <f t="shared" si="0"/>
        <v>37709</v>
      </c>
      <c r="Z31" s="119">
        <f t="shared" si="0"/>
        <v>45022</v>
      </c>
      <c r="AA31" s="120">
        <f t="shared" si="0"/>
        <v>35239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/>
  <mergeCells count="35">
    <mergeCell ref="AA6:AA8"/>
    <mergeCell ref="G7:G8"/>
    <mergeCell ref="H7:H8"/>
    <mergeCell ref="J7:J8"/>
    <mergeCell ref="K7:K8"/>
    <mergeCell ref="Q6:S6"/>
    <mergeCell ref="R7:R8"/>
    <mergeCell ref="S7:S8"/>
    <mergeCell ref="Z6:Z8"/>
    <mergeCell ref="P6:P8"/>
    <mergeCell ref="W6:W8"/>
    <mergeCell ref="G6:H6"/>
    <mergeCell ref="X6:X8"/>
    <mergeCell ref="M6:M8"/>
    <mergeCell ref="I6:I8"/>
    <mergeCell ref="T1:Y1"/>
    <mergeCell ref="A2:Y2"/>
    <mergeCell ref="A3:Y3"/>
    <mergeCell ref="A4:Y4"/>
    <mergeCell ref="A6:A7"/>
    <mergeCell ref="L7:L8"/>
    <mergeCell ref="N7:N8"/>
    <mergeCell ref="O7:O8"/>
    <mergeCell ref="Y6:Y8"/>
    <mergeCell ref="B6:B7"/>
    <mergeCell ref="C6:C8"/>
    <mergeCell ref="D6:D8"/>
    <mergeCell ref="E6:E8"/>
    <mergeCell ref="F6:F8"/>
    <mergeCell ref="Q7:Q8"/>
    <mergeCell ref="V6:V8"/>
    <mergeCell ref="N6:O6"/>
    <mergeCell ref="J6:L6"/>
    <mergeCell ref="T6:T8"/>
    <mergeCell ref="U6:U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6.421875" style="73" customWidth="1"/>
    <col min="15" max="15" width="15.28125" style="73" customWidth="1"/>
    <col min="16" max="16" width="15.00390625" style="73" customWidth="1"/>
    <col min="17" max="17" width="16.28125" style="73" customWidth="1"/>
    <col min="18" max="18" width="16.57421875" style="73" customWidth="1"/>
    <col min="19" max="19" width="12.140625" style="73" customWidth="1"/>
    <col min="20" max="20" width="18.1406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ht="45" customHeight="1">
      <c r="T1" s="225"/>
      <c r="U1" s="225"/>
      <c r="V1" s="225"/>
      <c r="W1" s="225"/>
      <c r="X1" s="225"/>
      <c r="Y1" s="225"/>
      <c r="Z1" s="74"/>
      <c r="AA1" s="74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107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29</v>
      </c>
      <c r="C5" s="84"/>
      <c r="D5" s="82" t="s">
        <v>108</v>
      </c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4" t="s">
        <v>109</v>
      </c>
      <c r="C10" s="99">
        <v>100</v>
      </c>
      <c r="D10" s="105">
        <v>79871770</v>
      </c>
      <c r="E10" s="105">
        <v>40217827</v>
      </c>
      <c r="F10" s="105">
        <v>41889658</v>
      </c>
      <c r="G10" s="105">
        <v>2111</v>
      </c>
      <c r="H10" s="105">
        <v>13345737</v>
      </c>
      <c r="I10" s="105">
        <v>52322140</v>
      </c>
      <c r="J10" s="105">
        <v>14663599</v>
      </c>
      <c r="K10" s="105">
        <v>35118392</v>
      </c>
      <c r="L10" s="105">
        <v>954943</v>
      </c>
      <c r="M10" s="105">
        <v>54345123</v>
      </c>
      <c r="N10" s="105">
        <v>43038309</v>
      </c>
      <c r="O10" s="105">
        <v>8701592</v>
      </c>
      <c r="P10" s="105">
        <v>15094165</v>
      </c>
      <c r="Q10" s="105">
        <v>3759432</v>
      </c>
      <c r="R10" s="105">
        <v>2717934</v>
      </c>
      <c r="S10" s="105">
        <v>388331</v>
      </c>
      <c r="T10" s="105">
        <v>121761428</v>
      </c>
      <c r="U10" s="105">
        <v>10010767</v>
      </c>
      <c r="V10" s="101">
        <v>-81200</v>
      </c>
      <c r="W10" s="105">
        <v>1791</v>
      </c>
      <c r="X10" s="101">
        <v>11023902</v>
      </c>
      <c r="Y10" s="101">
        <v>10010767</v>
      </c>
      <c r="Z10" s="101">
        <v>11105102</v>
      </c>
      <c r="AA10" s="101">
        <v>10114769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104" t="s">
        <v>110</v>
      </c>
      <c r="C11" s="99">
        <v>100</v>
      </c>
      <c r="D11" s="105">
        <v>136463300</v>
      </c>
      <c r="E11" s="105">
        <v>133685054</v>
      </c>
      <c r="F11" s="105">
        <v>38459057</v>
      </c>
      <c r="G11" s="105">
        <v>19833067</v>
      </c>
      <c r="H11" s="105">
        <v>2933188</v>
      </c>
      <c r="I11" s="105">
        <v>8567752</v>
      </c>
      <c r="J11" s="105">
        <v>10424652</v>
      </c>
      <c r="K11" s="105">
        <v>-15174443</v>
      </c>
      <c r="L11" s="105">
        <v>10623970</v>
      </c>
      <c r="M11" s="105">
        <v>116818110</v>
      </c>
      <c r="N11" s="105">
        <v>116785821</v>
      </c>
      <c r="O11" s="105">
        <v>32289</v>
      </c>
      <c r="P11" s="105">
        <v>49536495</v>
      </c>
      <c r="Q11" s="105">
        <v>40544927</v>
      </c>
      <c r="R11" s="105">
        <v>347299</v>
      </c>
      <c r="S11" s="105">
        <v>34383</v>
      </c>
      <c r="T11" s="105">
        <v>174922357</v>
      </c>
      <c r="U11" s="105">
        <v>45542505</v>
      </c>
      <c r="V11" s="101">
        <v>4827974.715</v>
      </c>
      <c r="W11" s="135">
        <v>223</v>
      </c>
      <c r="X11" s="101">
        <v>45996278.627000004</v>
      </c>
      <c r="Y11" s="101">
        <v>45542505.38</v>
      </c>
      <c r="Z11" s="101">
        <v>41168303.91246</v>
      </c>
      <c r="AA11" s="101">
        <v>40370890.06346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111</v>
      </c>
      <c r="C12" s="99">
        <v>100</v>
      </c>
      <c r="D12" s="105">
        <v>82400431</v>
      </c>
      <c r="E12" s="105">
        <v>37375196</v>
      </c>
      <c r="F12" s="105">
        <v>15952790</v>
      </c>
      <c r="G12" s="105">
        <v>744608</v>
      </c>
      <c r="H12" s="105">
        <v>1180479</v>
      </c>
      <c r="I12" s="105">
        <v>23151032</v>
      </c>
      <c r="J12" s="105">
        <v>8995388</v>
      </c>
      <c r="K12" s="105">
        <v>13932584</v>
      </c>
      <c r="L12" s="105">
        <v>272344</v>
      </c>
      <c r="M12" s="105">
        <v>59354189</v>
      </c>
      <c r="N12" s="105">
        <v>58835664</v>
      </c>
      <c r="O12" s="105">
        <v>518525</v>
      </c>
      <c r="P12" s="105">
        <v>15848001</v>
      </c>
      <c r="Q12" s="105">
        <v>4680401</v>
      </c>
      <c r="R12" s="105">
        <v>580917</v>
      </c>
      <c r="S12" s="105">
        <v>156097</v>
      </c>
      <c r="T12" s="105">
        <v>98353221</v>
      </c>
      <c r="U12" s="105">
        <v>4043323</v>
      </c>
      <c r="V12" s="101">
        <v>2648436.75</v>
      </c>
      <c r="W12" s="135">
        <v>777</v>
      </c>
      <c r="X12" s="101">
        <v>5565490.35</v>
      </c>
      <c r="Y12" s="101">
        <v>4043323.35</v>
      </c>
      <c r="Z12" s="101">
        <v>2917053.5999999996</v>
      </c>
      <c r="AA12" s="101">
        <v>1758737.5999999999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112</v>
      </c>
      <c r="C13" s="99">
        <v>100</v>
      </c>
      <c r="D13" s="105">
        <v>8979649</v>
      </c>
      <c r="E13" s="105">
        <v>7317006</v>
      </c>
      <c r="F13" s="105">
        <v>532139</v>
      </c>
      <c r="G13" s="105">
        <v>208021</v>
      </c>
      <c r="H13" s="105">
        <v>22671</v>
      </c>
      <c r="I13" s="105">
        <v>4800535</v>
      </c>
      <c r="J13" s="105">
        <v>1872040</v>
      </c>
      <c r="K13" s="105">
        <v>2812762</v>
      </c>
      <c r="L13" s="105">
        <v>0</v>
      </c>
      <c r="M13" s="105">
        <v>4355118</v>
      </c>
      <c r="N13" s="105">
        <v>3631462</v>
      </c>
      <c r="O13" s="105">
        <v>168338</v>
      </c>
      <c r="P13" s="105">
        <v>356135</v>
      </c>
      <c r="Q13" s="105">
        <v>101990</v>
      </c>
      <c r="R13" s="105">
        <v>42454</v>
      </c>
      <c r="S13" s="105">
        <v>31821</v>
      </c>
      <c r="T13" s="105">
        <v>9511788</v>
      </c>
      <c r="U13" s="105">
        <v>989374</v>
      </c>
      <c r="V13" s="101">
        <v>122813</v>
      </c>
      <c r="W13" s="135">
        <v>190</v>
      </c>
      <c r="X13" s="101">
        <v>1377506</v>
      </c>
      <c r="Y13" s="101">
        <v>989374</v>
      </c>
      <c r="Z13" s="101">
        <v>1254693</v>
      </c>
      <c r="AA13" s="101">
        <v>544811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113</v>
      </c>
      <c r="C14" s="99">
        <v>100</v>
      </c>
      <c r="D14" s="105">
        <v>197150</v>
      </c>
      <c r="E14" s="105">
        <v>103911</v>
      </c>
      <c r="F14" s="105">
        <v>208939</v>
      </c>
      <c r="G14" s="105">
        <v>31978</v>
      </c>
      <c r="H14" s="105">
        <v>124560</v>
      </c>
      <c r="I14" s="105">
        <v>362750</v>
      </c>
      <c r="J14" s="105">
        <v>304620</v>
      </c>
      <c r="K14" s="105">
        <v>53396</v>
      </c>
      <c r="L14" s="105">
        <v>2734</v>
      </c>
      <c r="M14" s="105">
        <v>6159</v>
      </c>
      <c r="N14" s="105">
        <v>0</v>
      </c>
      <c r="O14" s="105">
        <v>1022</v>
      </c>
      <c r="P14" s="105">
        <v>37180</v>
      </c>
      <c r="Q14" s="105">
        <v>1218</v>
      </c>
      <c r="R14" s="105">
        <v>8524</v>
      </c>
      <c r="S14" s="105">
        <v>6576</v>
      </c>
      <c r="T14" s="105">
        <v>406089</v>
      </c>
      <c r="U14" s="105">
        <v>178162</v>
      </c>
      <c r="V14" s="101">
        <v>36452</v>
      </c>
      <c r="W14" s="135">
        <v>53</v>
      </c>
      <c r="X14" s="101">
        <v>180451</v>
      </c>
      <c r="Y14" s="101">
        <v>178162</v>
      </c>
      <c r="Z14" s="101">
        <v>143999</v>
      </c>
      <c r="AA14" s="101">
        <v>91441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114</v>
      </c>
      <c r="C15" s="99">
        <v>100</v>
      </c>
      <c r="D15" s="105">
        <v>830524</v>
      </c>
      <c r="E15" s="105">
        <v>768355</v>
      </c>
      <c r="F15" s="105">
        <v>128465</v>
      </c>
      <c r="G15" s="105">
        <v>29485</v>
      </c>
      <c r="H15" s="105">
        <v>26085</v>
      </c>
      <c r="I15" s="105">
        <v>937167</v>
      </c>
      <c r="J15" s="105">
        <v>340900</v>
      </c>
      <c r="K15" s="105">
        <v>590958</v>
      </c>
      <c r="L15" s="105">
        <v>5309</v>
      </c>
      <c r="M15" s="105">
        <v>0</v>
      </c>
      <c r="N15" s="105">
        <v>0</v>
      </c>
      <c r="O15" s="105">
        <v>0</v>
      </c>
      <c r="P15" s="105">
        <v>21822</v>
      </c>
      <c r="Q15" s="105">
        <v>490</v>
      </c>
      <c r="R15" s="105">
        <v>2982</v>
      </c>
      <c r="S15" s="105">
        <v>6587</v>
      </c>
      <c r="T15" s="105">
        <v>958989</v>
      </c>
      <c r="U15" s="105">
        <v>65065</v>
      </c>
      <c r="V15" s="101">
        <v>209</v>
      </c>
      <c r="W15" s="135">
        <v>52</v>
      </c>
      <c r="X15" s="101">
        <v>65065</v>
      </c>
      <c r="Y15" s="101">
        <v>65065</v>
      </c>
      <c r="Z15" s="101">
        <v>64856</v>
      </c>
      <c r="AA15" s="101">
        <v>42888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115</v>
      </c>
      <c r="C16" s="99">
        <v>100</v>
      </c>
      <c r="D16" s="105">
        <v>1069472</v>
      </c>
      <c r="E16" s="105">
        <v>1047741</v>
      </c>
      <c r="F16" s="105">
        <v>121448</v>
      </c>
      <c r="G16" s="105">
        <v>45176</v>
      </c>
      <c r="H16" s="105">
        <v>64694</v>
      </c>
      <c r="I16" s="105">
        <v>1056280</v>
      </c>
      <c r="J16" s="105">
        <v>241740</v>
      </c>
      <c r="K16" s="105">
        <v>680516</v>
      </c>
      <c r="L16" s="105">
        <v>13136</v>
      </c>
      <c r="M16" s="105">
        <v>107819</v>
      </c>
      <c r="N16" s="105">
        <v>0</v>
      </c>
      <c r="O16" s="105">
        <v>0</v>
      </c>
      <c r="P16" s="105">
        <v>26821</v>
      </c>
      <c r="Q16" s="105">
        <v>446</v>
      </c>
      <c r="R16" s="105">
        <v>10630</v>
      </c>
      <c r="S16" s="105">
        <v>8455</v>
      </c>
      <c r="T16" s="105">
        <v>1190920</v>
      </c>
      <c r="U16" s="105">
        <v>133990</v>
      </c>
      <c r="V16" s="101">
        <v>11260</v>
      </c>
      <c r="W16" s="135">
        <v>65</v>
      </c>
      <c r="X16" s="101">
        <v>142732</v>
      </c>
      <c r="Y16" s="101">
        <v>133990</v>
      </c>
      <c r="Z16" s="101">
        <v>131472</v>
      </c>
      <c r="AA16" s="101">
        <v>71028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116</v>
      </c>
      <c r="C17" s="99">
        <v>100</v>
      </c>
      <c r="D17" s="105">
        <v>30728</v>
      </c>
      <c r="E17" s="105">
        <v>14548</v>
      </c>
      <c r="F17" s="105">
        <v>219145</v>
      </c>
      <c r="G17" s="105">
        <v>0</v>
      </c>
      <c r="H17" s="105">
        <v>182468</v>
      </c>
      <c r="I17" s="105">
        <v>215245</v>
      </c>
      <c r="J17" s="105">
        <v>58780</v>
      </c>
      <c r="K17" s="105">
        <v>147648</v>
      </c>
      <c r="L17" s="105">
        <v>8817</v>
      </c>
      <c r="M17" s="105">
        <v>0</v>
      </c>
      <c r="N17" s="105">
        <v>0</v>
      </c>
      <c r="O17" s="105">
        <v>0</v>
      </c>
      <c r="P17" s="105">
        <v>34628</v>
      </c>
      <c r="Q17" s="105">
        <v>451</v>
      </c>
      <c r="R17" s="105">
        <v>1412</v>
      </c>
      <c r="S17" s="105">
        <v>9635</v>
      </c>
      <c r="T17" s="105">
        <v>249873</v>
      </c>
      <c r="U17" s="105">
        <v>65723</v>
      </c>
      <c r="V17" s="101">
        <v>481</v>
      </c>
      <c r="W17" s="135">
        <v>67</v>
      </c>
      <c r="X17" s="101">
        <v>66413</v>
      </c>
      <c r="Y17" s="101">
        <v>65723</v>
      </c>
      <c r="Z17" s="101">
        <v>65932</v>
      </c>
      <c r="AA17" s="101">
        <v>30318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117</v>
      </c>
      <c r="C18" s="99">
        <v>100</v>
      </c>
      <c r="D18" s="105">
        <v>117366</v>
      </c>
      <c r="E18" s="105">
        <v>117366</v>
      </c>
      <c r="F18" s="105">
        <v>425</v>
      </c>
      <c r="G18" s="105">
        <v>0</v>
      </c>
      <c r="H18" s="105">
        <v>0</v>
      </c>
      <c r="I18" s="105">
        <v>7471</v>
      </c>
      <c r="J18" s="105">
        <v>7372</v>
      </c>
      <c r="K18" s="105">
        <v>99</v>
      </c>
      <c r="L18" s="105">
        <v>0</v>
      </c>
      <c r="M18" s="105">
        <v>110320</v>
      </c>
      <c r="N18" s="105">
        <v>0</v>
      </c>
      <c r="O18" s="105">
        <v>110320</v>
      </c>
      <c r="P18" s="105">
        <v>0</v>
      </c>
      <c r="Q18" s="105">
        <v>0</v>
      </c>
      <c r="R18" s="105">
        <v>0</v>
      </c>
      <c r="S18" s="105">
        <v>0</v>
      </c>
      <c r="T18" s="105">
        <v>117791</v>
      </c>
      <c r="U18" s="105">
        <v>14543</v>
      </c>
      <c r="V18" s="101">
        <v>0</v>
      </c>
      <c r="W18" s="135">
        <v>17</v>
      </c>
      <c r="X18" s="101">
        <v>14543.4</v>
      </c>
      <c r="Y18" s="101">
        <v>14543.4</v>
      </c>
      <c r="Z18" s="101">
        <v>14543.400000000001</v>
      </c>
      <c r="AA18" s="101">
        <v>10908.300000000001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118</v>
      </c>
      <c r="C19" s="99">
        <v>100</v>
      </c>
      <c r="D19" s="105">
        <v>967093</v>
      </c>
      <c r="E19" s="105">
        <v>967010</v>
      </c>
      <c r="F19" s="105">
        <v>92076</v>
      </c>
      <c r="G19" s="105">
        <v>17520</v>
      </c>
      <c r="H19" s="105">
        <v>49642</v>
      </c>
      <c r="I19" s="105">
        <v>841887</v>
      </c>
      <c r="J19" s="105">
        <v>10970</v>
      </c>
      <c r="K19" s="105">
        <v>912039</v>
      </c>
      <c r="L19" s="105">
        <v>1727</v>
      </c>
      <c r="M19" s="105">
        <v>206214</v>
      </c>
      <c r="N19" s="105">
        <v>0</v>
      </c>
      <c r="O19" s="105">
        <v>0</v>
      </c>
      <c r="P19" s="105">
        <v>11068</v>
      </c>
      <c r="Q19" s="105">
        <v>270</v>
      </c>
      <c r="R19" s="105">
        <v>684</v>
      </c>
      <c r="S19" s="105">
        <v>0</v>
      </c>
      <c r="T19" s="105">
        <v>1059169</v>
      </c>
      <c r="U19" s="105">
        <v>48641</v>
      </c>
      <c r="V19" s="101">
        <v>6107</v>
      </c>
      <c r="W19" s="135">
        <v>22</v>
      </c>
      <c r="X19" s="101">
        <v>52815</v>
      </c>
      <c r="Y19" s="101">
        <v>48641</v>
      </c>
      <c r="Z19" s="101">
        <v>46708</v>
      </c>
      <c r="AA19" s="101">
        <v>33502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119</v>
      </c>
      <c r="C20" s="99">
        <v>100</v>
      </c>
      <c r="D20" s="135">
        <v>13606827</v>
      </c>
      <c r="E20" s="135">
        <v>6826</v>
      </c>
      <c r="F20" s="135">
        <v>2118375</v>
      </c>
      <c r="G20" s="136" t="s">
        <v>120</v>
      </c>
      <c r="H20" s="135">
        <v>67</v>
      </c>
      <c r="I20" s="135">
        <v>9613651</v>
      </c>
      <c r="J20" s="135">
        <v>9572759</v>
      </c>
      <c r="K20" s="105">
        <v>-320414</v>
      </c>
      <c r="L20" s="136" t="s">
        <v>120</v>
      </c>
      <c r="M20" s="136" t="s">
        <v>120</v>
      </c>
      <c r="N20" s="136" t="s">
        <v>120</v>
      </c>
      <c r="O20" s="136" t="s">
        <v>120</v>
      </c>
      <c r="P20" s="135">
        <v>6111551</v>
      </c>
      <c r="Q20" s="135">
        <v>99</v>
      </c>
      <c r="R20" s="135">
        <v>460</v>
      </c>
      <c r="S20" s="135">
        <v>1021</v>
      </c>
      <c r="T20" s="135">
        <v>15725202</v>
      </c>
      <c r="U20" s="137">
        <v>0</v>
      </c>
      <c r="V20" s="101">
        <v>64554</v>
      </c>
      <c r="W20" s="135">
        <v>9</v>
      </c>
      <c r="X20" s="101">
        <v>523255</v>
      </c>
      <c r="Y20" s="101">
        <v>0</v>
      </c>
      <c r="Z20" s="101">
        <v>458701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38" t="s">
        <v>121</v>
      </c>
      <c r="C21" s="99">
        <v>100</v>
      </c>
      <c r="D21" s="135">
        <v>1538180</v>
      </c>
      <c r="E21" s="135">
        <v>4387</v>
      </c>
      <c r="F21" s="135">
        <v>49792493</v>
      </c>
      <c r="G21" s="135">
        <v>797128</v>
      </c>
      <c r="H21" s="135">
        <v>33137962</v>
      </c>
      <c r="I21" s="135">
        <v>45830531</v>
      </c>
      <c r="J21" s="135">
        <v>2889770</v>
      </c>
      <c r="K21" s="135">
        <v>42341605</v>
      </c>
      <c r="L21" s="135">
        <v>599156</v>
      </c>
      <c r="M21" s="136" t="s">
        <v>120</v>
      </c>
      <c r="N21" s="136" t="s">
        <v>120</v>
      </c>
      <c r="O21" s="136" t="s">
        <v>120</v>
      </c>
      <c r="P21" s="135">
        <v>5500142</v>
      </c>
      <c r="Q21" s="136">
        <v>0</v>
      </c>
      <c r="R21" s="136" t="s">
        <v>120</v>
      </c>
      <c r="S21" s="136" t="s">
        <v>120</v>
      </c>
      <c r="T21" s="135">
        <v>51330673</v>
      </c>
      <c r="U21" s="137">
        <v>0</v>
      </c>
      <c r="V21" s="101">
        <v>349775</v>
      </c>
      <c r="W21" s="135">
        <v>4</v>
      </c>
      <c r="X21" s="101">
        <v>367769.8</v>
      </c>
      <c r="Y21" s="101">
        <v>0</v>
      </c>
      <c r="Z21" s="101">
        <v>17994.800000000003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v>0</v>
      </c>
      <c r="W22" s="106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v>0</v>
      </c>
      <c r="W23" s="106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4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v>0</v>
      </c>
      <c r="W24" s="106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4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v>0</v>
      </c>
      <c r="W25" s="106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4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v>0</v>
      </c>
      <c r="W26" s="106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4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v>0</v>
      </c>
      <c r="W27" s="106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4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v>0</v>
      </c>
      <c r="W28" s="106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4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v>0</v>
      </c>
      <c r="W29" s="106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v>0</v>
      </c>
      <c r="W30" s="111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17">
        <v>326072490</v>
      </c>
      <c r="E31" s="117">
        <v>221625227</v>
      </c>
      <c r="F31" s="117">
        <v>149515010</v>
      </c>
      <c r="G31" s="117">
        <v>21709094</v>
      </c>
      <c r="H31" s="117">
        <v>51067553</v>
      </c>
      <c r="I31" s="117">
        <v>147706441</v>
      </c>
      <c r="J31" s="117">
        <v>49382590</v>
      </c>
      <c r="K31" s="117">
        <v>81095142</v>
      </c>
      <c r="L31" s="117">
        <v>12482136</v>
      </c>
      <c r="M31" s="117">
        <v>235303052</v>
      </c>
      <c r="N31" s="117">
        <v>222291256</v>
      </c>
      <c r="O31" s="117">
        <v>9532086</v>
      </c>
      <c r="P31" s="117">
        <v>92578008</v>
      </c>
      <c r="Q31" s="117">
        <v>49089724</v>
      </c>
      <c r="R31" s="117">
        <v>3713296</v>
      </c>
      <c r="S31" s="117">
        <v>642906</v>
      </c>
      <c r="T31" s="117">
        <v>475587500</v>
      </c>
      <c r="U31" s="118">
        <v>61092093</v>
      </c>
      <c r="V31" s="119">
        <v>7986862.465</v>
      </c>
      <c r="W31" s="117">
        <v>3270</v>
      </c>
      <c r="X31" s="119">
        <v>65376221.177</v>
      </c>
      <c r="Y31" s="119">
        <v>61092094.13</v>
      </c>
      <c r="Z31" s="119">
        <v>57389358.71246</v>
      </c>
      <c r="AA31" s="120">
        <v>53069292.96346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/>
  <mergeCells count="35">
    <mergeCell ref="AA6:AA8"/>
    <mergeCell ref="G7:G8"/>
    <mergeCell ref="H7:H8"/>
    <mergeCell ref="J7:J8"/>
    <mergeCell ref="K7:K8"/>
    <mergeCell ref="Q6:S6"/>
    <mergeCell ref="R7:R8"/>
    <mergeCell ref="S7:S8"/>
    <mergeCell ref="Z6:Z8"/>
    <mergeCell ref="P6:P8"/>
    <mergeCell ref="W6:W8"/>
    <mergeCell ref="G6:H6"/>
    <mergeCell ref="X6:X8"/>
    <mergeCell ref="M6:M8"/>
    <mergeCell ref="I6:I8"/>
    <mergeCell ref="T1:Y1"/>
    <mergeCell ref="A2:Y2"/>
    <mergeCell ref="A3:Y3"/>
    <mergeCell ref="A4:Y4"/>
    <mergeCell ref="A6:A7"/>
    <mergeCell ref="L7:L8"/>
    <mergeCell ref="N7:N8"/>
    <mergeCell ref="O7:O8"/>
    <mergeCell ref="Y6:Y8"/>
    <mergeCell ref="B6:B7"/>
    <mergeCell ref="C6:C8"/>
    <mergeCell ref="D6:D8"/>
    <mergeCell ref="E6:E8"/>
    <mergeCell ref="F6:F8"/>
    <mergeCell ref="Q7:Q8"/>
    <mergeCell ref="V6:V8"/>
    <mergeCell ref="N6:O6"/>
    <mergeCell ref="J6:L6"/>
    <mergeCell ref="T6:T8"/>
    <mergeCell ref="U6:U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ht="45" customHeight="1">
      <c r="T1" s="225"/>
      <c r="U1" s="225"/>
      <c r="V1" s="225"/>
      <c r="W1" s="225"/>
      <c r="X1" s="225"/>
      <c r="Y1" s="225"/>
      <c r="Z1" s="74"/>
      <c r="AA1" s="74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89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29</v>
      </c>
      <c r="C5" s="84"/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139">
        <v>1</v>
      </c>
      <c r="B10" s="139" t="s">
        <v>122</v>
      </c>
      <c r="C10" s="139">
        <v>100</v>
      </c>
      <c r="D10" s="140">
        <v>310475</v>
      </c>
      <c r="E10" s="140">
        <v>270788</v>
      </c>
      <c r="F10" s="140">
        <v>26845</v>
      </c>
      <c r="G10" s="140">
        <v>13638</v>
      </c>
      <c r="H10" s="140">
        <v>617</v>
      </c>
      <c r="I10" s="140">
        <v>176590</v>
      </c>
      <c r="J10" s="140">
        <v>62870</v>
      </c>
      <c r="K10" s="140">
        <v>121186</v>
      </c>
      <c r="L10" s="140">
        <v>16489</v>
      </c>
      <c r="M10" s="140">
        <v>67265</v>
      </c>
      <c r="N10" s="105">
        <v>0</v>
      </c>
      <c r="O10" s="105">
        <v>0</v>
      </c>
      <c r="P10" s="140">
        <v>93465</v>
      </c>
      <c r="Q10" s="140">
        <v>19993</v>
      </c>
      <c r="R10" s="140">
        <v>7088</v>
      </c>
      <c r="S10" s="105">
        <v>0</v>
      </c>
      <c r="T10" s="140">
        <v>337320</v>
      </c>
      <c r="U10" s="140">
        <v>89466</v>
      </c>
      <c r="V10" s="101">
        <v>11049</v>
      </c>
      <c r="W10" s="141">
        <v>65</v>
      </c>
      <c r="X10" s="101">
        <v>92103</v>
      </c>
      <c r="Y10" s="101">
        <v>89466</v>
      </c>
      <c r="Z10" s="101">
        <v>81054</v>
      </c>
      <c r="AA10" s="101">
        <v>78777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139">
        <v>2</v>
      </c>
      <c r="B11" s="139" t="s">
        <v>123</v>
      </c>
      <c r="C11" s="139">
        <v>100</v>
      </c>
      <c r="D11" s="140">
        <v>677228</v>
      </c>
      <c r="E11" s="140">
        <v>587177</v>
      </c>
      <c r="F11" s="140">
        <v>92310</v>
      </c>
      <c r="G11" s="140">
        <v>59078</v>
      </c>
      <c r="H11" s="140">
        <v>16081</v>
      </c>
      <c r="I11" s="140">
        <v>364096</v>
      </c>
      <c r="J11" s="140">
        <v>299718</v>
      </c>
      <c r="K11" s="140">
        <v>7757</v>
      </c>
      <c r="L11" s="140">
        <v>13560</v>
      </c>
      <c r="M11" s="140">
        <v>339552</v>
      </c>
      <c r="N11" s="105"/>
      <c r="O11" s="105"/>
      <c r="P11" s="140">
        <v>65890</v>
      </c>
      <c r="Q11" s="140">
        <v>3929</v>
      </c>
      <c r="R11" s="140">
        <v>15736</v>
      </c>
      <c r="S11" s="105"/>
      <c r="T11" s="140">
        <v>769538</v>
      </c>
      <c r="U11" s="140">
        <v>219525</v>
      </c>
      <c r="V11" s="101">
        <v>4085</v>
      </c>
      <c r="W11" s="141">
        <v>173</v>
      </c>
      <c r="X11" s="101">
        <v>247157</v>
      </c>
      <c r="Y11" s="101">
        <v>240677</v>
      </c>
      <c r="Z11" s="101">
        <v>243072</v>
      </c>
      <c r="AA11" s="101">
        <v>236926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139">
        <v>3</v>
      </c>
      <c r="B12" s="139" t="s">
        <v>124</v>
      </c>
      <c r="C12" s="139">
        <v>100</v>
      </c>
      <c r="D12" s="140">
        <v>31779</v>
      </c>
      <c r="E12" s="140">
        <v>13381</v>
      </c>
      <c r="F12" s="140">
        <v>3253637</v>
      </c>
      <c r="G12" s="140">
        <v>13284</v>
      </c>
      <c r="H12" s="140">
        <v>7452</v>
      </c>
      <c r="I12" s="140">
        <v>2320602</v>
      </c>
      <c r="J12" s="140">
        <v>1500000</v>
      </c>
      <c r="K12" s="140">
        <v>298994</v>
      </c>
      <c r="L12" s="140">
        <v>450000</v>
      </c>
      <c r="M12" s="140">
        <v>20252</v>
      </c>
      <c r="N12" s="105"/>
      <c r="O12" s="105"/>
      <c r="P12" s="140">
        <v>944562</v>
      </c>
      <c r="Q12" s="140">
        <v>24851</v>
      </c>
      <c r="R12" s="140">
        <v>2586</v>
      </c>
      <c r="S12" s="105"/>
      <c r="T12" s="140">
        <v>3285416</v>
      </c>
      <c r="U12" s="140">
        <v>30869</v>
      </c>
      <c r="V12" s="101">
        <v>44706</v>
      </c>
      <c r="W12" s="141">
        <v>22</v>
      </c>
      <c r="X12" s="101">
        <v>191301</v>
      </c>
      <c r="Y12" s="101">
        <v>30869</v>
      </c>
      <c r="Z12" s="101">
        <v>136143</v>
      </c>
      <c r="AA12" s="101">
        <v>136143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73</v>
      </c>
      <c r="C13" s="99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1">
        <v>0</v>
      </c>
      <c r="W13" s="106"/>
      <c r="X13" s="101">
        <v>0</v>
      </c>
      <c r="Y13" s="101">
        <v>0</v>
      </c>
      <c r="Z13" s="101">
        <v>0</v>
      </c>
      <c r="AA13" s="101">
        <v>0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73</v>
      </c>
      <c r="C14" s="99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1">
        <v>0</v>
      </c>
      <c r="W14" s="106"/>
      <c r="X14" s="101">
        <v>0</v>
      </c>
      <c r="Y14" s="101">
        <v>0</v>
      </c>
      <c r="Z14" s="101">
        <v>0</v>
      </c>
      <c r="AA14" s="101">
        <v>0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73</v>
      </c>
      <c r="C15" s="99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1">
        <v>0</v>
      </c>
      <c r="W15" s="106"/>
      <c r="X15" s="101">
        <v>0</v>
      </c>
      <c r="Y15" s="101">
        <v>0</v>
      </c>
      <c r="Z15" s="101">
        <v>0</v>
      </c>
      <c r="AA15" s="101">
        <v>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73</v>
      </c>
      <c r="C16" s="99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1">
        <v>0</v>
      </c>
      <c r="W16" s="106"/>
      <c r="X16" s="101">
        <v>0</v>
      </c>
      <c r="Y16" s="101">
        <v>0</v>
      </c>
      <c r="Z16" s="101">
        <v>0</v>
      </c>
      <c r="AA16" s="101">
        <v>0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73</v>
      </c>
      <c r="C17" s="99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1">
        <v>0</v>
      </c>
      <c r="W17" s="106"/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73</v>
      </c>
      <c r="C18" s="99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1">
        <v>0</v>
      </c>
      <c r="W18" s="106"/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1">
        <v>0</v>
      </c>
      <c r="W19" s="106"/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5"/>
      <c r="V20" s="101">
        <v>0</v>
      </c>
      <c r="W20" s="106"/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1">
        <v>0</v>
      </c>
      <c r="W21" s="106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v>0</v>
      </c>
      <c r="W22" s="106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v>0</v>
      </c>
      <c r="W23" s="106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v>0</v>
      </c>
      <c r="W24" s="106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v>0</v>
      </c>
      <c r="W25" s="106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v>0</v>
      </c>
      <c r="W26" s="106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v>0</v>
      </c>
      <c r="W27" s="106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v>0</v>
      </c>
      <c r="W28" s="106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v>0</v>
      </c>
      <c r="W29" s="106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v>0</v>
      </c>
      <c r="W30" s="111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17">
        <v>1019482</v>
      </c>
      <c r="E31" s="117">
        <v>871346</v>
      </c>
      <c r="F31" s="117">
        <v>3372792</v>
      </c>
      <c r="G31" s="117">
        <v>86000</v>
      </c>
      <c r="H31" s="117">
        <v>24150</v>
      </c>
      <c r="I31" s="117">
        <v>2861288</v>
      </c>
      <c r="J31" s="117">
        <v>1862588</v>
      </c>
      <c r="K31" s="117">
        <v>427937</v>
      </c>
      <c r="L31" s="117">
        <v>480049</v>
      </c>
      <c r="M31" s="117">
        <v>427069</v>
      </c>
      <c r="N31" s="117">
        <v>0</v>
      </c>
      <c r="O31" s="117">
        <v>0</v>
      </c>
      <c r="P31" s="117">
        <v>1103917</v>
      </c>
      <c r="Q31" s="117">
        <v>48773</v>
      </c>
      <c r="R31" s="117">
        <v>25410</v>
      </c>
      <c r="S31" s="117">
        <v>0</v>
      </c>
      <c r="T31" s="117">
        <v>4392274</v>
      </c>
      <c r="U31" s="118">
        <v>339860</v>
      </c>
      <c r="V31" s="119">
        <v>59840</v>
      </c>
      <c r="W31" s="117">
        <v>260</v>
      </c>
      <c r="X31" s="119">
        <v>530561</v>
      </c>
      <c r="Y31" s="119">
        <v>361012</v>
      </c>
      <c r="Z31" s="119">
        <v>460269</v>
      </c>
      <c r="AA31" s="120">
        <v>451846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/>
  <mergeCells count="35">
    <mergeCell ref="AA6:AA8"/>
    <mergeCell ref="G7:G8"/>
    <mergeCell ref="H7:H8"/>
    <mergeCell ref="J7:J8"/>
    <mergeCell ref="K7:K8"/>
    <mergeCell ref="Q6:S6"/>
    <mergeCell ref="R7:R8"/>
    <mergeCell ref="S7:S8"/>
    <mergeCell ref="Z6:Z8"/>
    <mergeCell ref="P6:P8"/>
    <mergeCell ref="W6:W8"/>
    <mergeCell ref="G6:H6"/>
    <mergeCell ref="X6:X8"/>
    <mergeCell ref="M6:M8"/>
    <mergeCell ref="I6:I8"/>
    <mergeCell ref="T1:Y1"/>
    <mergeCell ref="A2:Y2"/>
    <mergeCell ref="A3:Y3"/>
    <mergeCell ref="A4:Y4"/>
    <mergeCell ref="A6:A7"/>
    <mergeCell ref="L7:L8"/>
    <mergeCell ref="N7:N8"/>
    <mergeCell ref="O7:O8"/>
    <mergeCell ref="Y6:Y8"/>
    <mergeCell ref="B6:B7"/>
    <mergeCell ref="C6:C8"/>
    <mergeCell ref="D6:D8"/>
    <mergeCell ref="E6:E8"/>
    <mergeCell ref="F6:F8"/>
    <mergeCell ref="Q7:Q8"/>
    <mergeCell ref="V6:V8"/>
    <mergeCell ref="N6:O6"/>
    <mergeCell ref="J6:L6"/>
    <mergeCell ref="T6:T8"/>
    <mergeCell ref="U6:U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ht="45" customHeight="1">
      <c r="T1" s="225"/>
      <c r="U1" s="225"/>
      <c r="V1" s="225"/>
      <c r="W1" s="225"/>
      <c r="X1" s="225"/>
      <c r="Y1" s="225"/>
      <c r="Z1" s="74"/>
      <c r="AA1" s="74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274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30</v>
      </c>
      <c r="C5" s="84"/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4" t="s">
        <v>275</v>
      </c>
      <c r="C10" s="99">
        <v>100</v>
      </c>
      <c r="D10" s="105">
        <v>344630</v>
      </c>
      <c r="E10" s="105">
        <v>344630</v>
      </c>
      <c r="F10" s="105">
        <v>491990.6</v>
      </c>
      <c r="G10" s="105">
        <v>16748</v>
      </c>
      <c r="H10" s="105">
        <v>133961</v>
      </c>
      <c r="I10" s="105">
        <v>647798.8</v>
      </c>
      <c r="J10" s="105">
        <v>63962.2</v>
      </c>
      <c r="K10" s="105">
        <v>397872.3</v>
      </c>
      <c r="L10" s="105">
        <v>9594.3</v>
      </c>
      <c r="M10" s="105">
        <v>145617.7</v>
      </c>
      <c r="N10" s="105">
        <v>0</v>
      </c>
      <c r="O10" s="105">
        <v>141270.6</v>
      </c>
      <c r="P10" s="105">
        <v>43204.1</v>
      </c>
      <c r="Q10" s="105">
        <v>1562.3</v>
      </c>
      <c r="R10" s="105">
        <v>16418.8</v>
      </c>
      <c r="S10" s="105">
        <v>24838.8</v>
      </c>
      <c r="T10" s="105">
        <v>836620.6</v>
      </c>
      <c r="U10" s="105">
        <v>5784.5</v>
      </c>
      <c r="V10" s="101">
        <v>-227627.7</v>
      </c>
      <c r="W10" s="105">
        <v>294</v>
      </c>
      <c r="X10" s="101">
        <v>0</v>
      </c>
      <c r="Y10" s="101">
        <v>0</v>
      </c>
      <c r="Z10" s="101">
        <v>227627.69999999998</v>
      </c>
      <c r="AA10" s="101">
        <v>224721.4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104" t="s">
        <v>276</v>
      </c>
      <c r="C11" s="99">
        <v>100</v>
      </c>
      <c r="D11" s="105">
        <v>23031.2</v>
      </c>
      <c r="E11" s="105">
        <v>23031.2</v>
      </c>
      <c r="F11" s="105">
        <v>62799.9</v>
      </c>
      <c r="G11" s="105">
        <v>10.2</v>
      </c>
      <c r="H11" s="105">
        <v>27088.7</v>
      </c>
      <c r="I11" s="105">
        <v>68064.1</v>
      </c>
      <c r="J11" s="105">
        <v>36150</v>
      </c>
      <c r="K11" s="105">
        <v>26491.6</v>
      </c>
      <c r="L11" s="105">
        <v>5422.5</v>
      </c>
      <c r="M11" s="105">
        <v>0</v>
      </c>
      <c r="N11" s="105">
        <v>0</v>
      </c>
      <c r="O11" s="105">
        <v>0</v>
      </c>
      <c r="P11" s="105">
        <v>7040.7</v>
      </c>
      <c r="Q11" s="105">
        <v>793.1</v>
      </c>
      <c r="R11" s="105">
        <v>5402.8</v>
      </c>
      <c r="S11" s="105">
        <v>844.8</v>
      </c>
      <c r="T11" s="105">
        <v>85831.2</v>
      </c>
      <c r="U11" s="105">
        <v>117150.6</v>
      </c>
      <c r="V11" s="101">
        <v>-12049.7</v>
      </c>
      <c r="W11" s="105">
        <v>212</v>
      </c>
      <c r="X11" s="101">
        <v>128442.70000000001</v>
      </c>
      <c r="Y11" s="101">
        <v>117150.6</v>
      </c>
      <c r="Z11" s="101">
        <v>140492.40000000002</v>
      </c>
      <c r="AA11" s="101">
        <v>140492.40000000002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277</v>
      </c>
      <c r="C12" s="99">
        <v>100</v>
      </c>
      <c r="D12" s="105">
        <v>0</v>
      </c>
      <c r="E12" s="105">
        <v>0</v>
      </c>
      <c r="F12" s="105">
        <v>9027</v>
      </c>
      <c r="G12" s="105">
        <v>7403</v>
      </c>
      <c r="H12" s="105">
        <v>1624</v>
      </c>
      <c r="I12" s="105">
        <v>2816</v>
      </c>
      <c r="J12" s="105">
        <v>100</v>
      </c>
      <c r="K12" s="105">
        <v>2623</v>
      </c>
      <c r="L12" s="105">
        <v>93</v>
      </c>
      <c r="M12" s="105"/>
      <c r="N12" s="105">
        <v>0</v>
      </c>
      <c r="O12" s="105">
        <v>0</v>
      </c>
      <c r="P12" s="105">
        <v>6166</v>
      </c>
      <c r="Q12" s="105">
        <v>1556</v>
      </c>
      <c r="R12" s="105">
        <v>639</v>
      </c>
      <c r="S12" s="105">
        <v>0</v>
      </c>
      <c r="T12" s="105">
        <v>9027</v>
      </c>
      <c r="U12" s="105">
        <v>11915</v>
      </c>
      <c r="V12" s="101">
        <v>-3142</v>
      </c>
      <c r="W12" s="105">
        <v>11</v>
      </c>
      <c r="X12" s="101">
        <v>11915</v>
      </c>
      <c r="Y12" s="101">
        <v>11915</v>
      </c>
      <c r="Z12" s="101">
        <v>15057</v>
      </c>
      <c r="AA12" s="101">
        <v>15057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73</v>
      </c>
      <c r="C13" s="99"/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1">
        <v>0</v>
      </c>
      <c r="W13" s="105">
        <v>0</v>
      </c>
      <c r="X13" s="101">
        <v>0</v>
      </c>
      <c r="Y13" s="101">
        <v>0</v>
      </c>
      <c r="Z13" s="101">
        <v>0</v>
      </c>
      <c r="AA13" s="101">
        <v>0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73</v>
      </c>
      <c r="C14" s="99"/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1">
        <v>0</v>
      </c>
      <c r="W14" s="105">
        <v>0</v>
      </c>
      <c r="X14" s="101">
        <v>0</v>
      </c>
      <c r="Y14" s="101">
        <v>0</v>
      </c>
      <c r="Z14" s="101">
        <v>0</v>
      </c>
      <c r="AA14" s="101">
        <v>0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73</v>
      </c>
      <c r="C15" s="99"/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1">
        <v>0</v>
      </c>
      <c r="W15" s="105">
        <v>0</v>
      </c>
      <c r="X15" s="101">
        <v>0</v>
      </c>
      <c r="Y15" s="101">
        <v>0</v>
      </c>
      <c r="Z15" s="101">
        <v>0</v>
      </c>
      <c r="AA15" s="101">
        <v>0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73</v>
      </c>
      <c r="C16" s="99"/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1">
        <v>0</v>
      </c>
      <c r="W16" s="105">
        <v>0</v>
      </c>
      <c r="X16" s="101">
        <v>0</v>
      </c>
      <c r="Y16" s="101">
        <v>0</v>
      </c>
      <c r="Z16" s="101">
        <v>0</v>
      </c>
      <c r="AA16" s="101">
        <v>0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73</v>
      </c>
      <c r="C17" s="99"/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1">
        <v>0</v>
      </c>
      <c r="W17" s="105">
        <v>0</v>
      </c>
      <c r="X17" s="101">
        <v>0</v>
      </c>
      <c r="Y17" s="101">
        <v>0</v>
      </c>
      <c r="Z17" s="101">
        <v>0</v>
      </c>
      <c r="AA17" s="101">
        <v>0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73</v>
      </c>
      <c r="C18" s="99"/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1">
        <v>0</v>
      </c>
      <c r="W18" s="105">
        <v>0</v>
      </c>
      <c r="X18" s="101">
        <v>0</v>
      </c>
      <c r="Y18" s="101">
        <v>0</v>
      </c>
      <c r="Z18" s="101">
        <v>0</v>
      </c>
      <c r="AA18" s="101">
        <v>0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73</v>
      </c>
      <c r="C19" s="99"/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1">
        <v>0</v>
      </c>
      <c r="W19" s="105">
        <v>0</v>
      </c>
      <c r="X19" s="101">
        <v>0</v>
      </c>
      <c r="Y19" s="101">
        <v>0</v>
      </c>
      <c r="Z19" s="101">
        <v>0</v>
      </c>
      <c r="AA19" s="101">
        <v>0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73</v>
      </c>
      <c r="C20" s="106"/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1">
        <v>0</v>
      </c>
      <c r="W20" s="105">
        <v>0</v>
      </c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1">
        <v>0</v>
      </c>
      <c r="W21" s="105">
        <v>0</v>
      </c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1">
        <v>0</v>
      </c>
      <c r="W22" s="105">
        <v>0</v>
      </c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1">
        <v>0</v>
      </c>
      <c r="W23" s="105">
        <v>0</v>
      </c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1">
        <v>0</v>
      </c>
      <c r="W24" s="105">
        <v>0</v>
      </c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1">
        <v>0</v>
      </c>
      <c r="W25" s="105">
        <v>0</v>
      </c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1">
        <v>0</v>
      </c>
      <c r="W26" s="105">
        <v>0</v>
      </c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1">
        <v>0</v>
      </c>
      <c r="W27" s="105">
        <v>0</v>
      </c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1">
        <v>0</v>
      </c>
      <c r="W28" s="105">
        <v>0</v>
      </c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1">
        <v>0</v>
      </c>
      <c r="W29" s="105">
        <v>0</v>
      </c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1">
        <v>0</v>
      </c>
      <c r="W30" s="105">
        <v>0</v>
      </c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34">
        <v>367661.2</v>
      </c>
      <c r="E31" s="134">
        <v>367661.2</v>
      </c>
      <c r="F31" s="134">
        <v>563817.5</v>
      </c>
      <c r="G31" s="134">
        <v>24161.2</v>
      </c>
      <c r="H31" s="134">
        <v>162673.7</v>
      </c>
      <c r="I31" s="134">
        <v>718678.9</v>
      </c>
      <c r="J31" s="134">
        <v>100212.2</v>
      </c>
      <c r="K31" s="134">
        <v>426986.89999999997</v>
      </c>
      <c r="L31" s="134">
        <v>15109.8</v>
      </c>
      <c r="M31" s="134">
        <v>145617.7</v>
      </c>
      <c r="N31" s="134">
        <v>0</v>
      </c>
      <c r="O31" s="134">
        <v>141270.6</v>
      </c>
      <c r="P31" s="134">
        <v>56410.799999999996</v>
      </c>
      <c r="Q31" s="134">
        <v>3911.4</v>
      </c>
      <c r="R31" s="134">
        <v>22460.6</v>
      </c>
      <c r="S31" s="134">
        <v>25683.6</v>
      </c>
      <c r="T31" s="134">
        <v>931478.7999999999</v>
      </c>
      <c r="U31" s="118">
        <v>134850.1</v>
      </c>
      <c r="V31" s="119">
        <v>-242819.40000000002</v>
      </c>
      <c r="W31" s="134">
        <v>517</v>
      </c>
      <c r="X31" s="119">
        <v>140357.7</v>
      </c>
      <c r="Y31" s="119">
        <v>129065.6</v>
      </c>
      <c r="Z31" s="119">
        <v>383177.1</v>
      </c>
      <c r="AA31" s="120">
        <v>380270.80000000005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/>
  <mergeCells count="35"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R7:R8"/>
    <mergeCell ref="S7:S8"/>
    <mergeCell ref="G6:H6"/>
    <mergeCell ref="I6:I8"/>
    <mergeCell ref="J6:L6"/>
    <mergeCell ref="M6:M8"/>
    <mergeCell ref="N6:O6"/>
    <mergeCell ref="P6:P8"/>
    <mergeCell ref="Q6:S6"/>
    <mergeCell ref="Z6:Z8"/>
    <mergeCell ref="AA6:AA8"/>
    <mergeCell ref="G7:G8"/>
    <mergeCell ref="H7:H8"/>
    <mergeCell ref="J7:J8"/>
    <mergeCell ref="K7:K8"/>
    <mergeCell ref="L7:L8"/>
    <mergeCell ref="N7:N8"/>
    <mergeCell ref="O7:O8"/>
    <mergeCell ref="Q7:Q8"/>
    <mergeCell ref="T6:T8"/>
    <mergeCell ref="U6:U8"/>
    <mergeCell ref="V6:V8"/>
    <mergeCell ref="W6:W8"/>
    <mergeCell ref="X6:X8"/>
    <mergeCell ref="Y6:Y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54"/>
  <sheetViews>
    <sheetView zoomScalePageLayoutView="0" workbookViewId="0" topLeftCell="A16">
      <selection activeCell="T17" sqref="T17"/>
    </sheetView>
  </sheetViews>
  <sheetFormatPr defaultColWidth="9.140625" defaultRowHeight="15"/>
  <cols>
    <col min="1" max="1" width="5.421875" style="73" customWidth="1"/>
    <col min="2" max="2" width="35.57421875" style="73" customWidth="1"/>
    <col min="3" max="3" width="5.28125" style="73" customWidth="1"/>
    <col min="4" max="4" width="18.8515625" style="73" customWidth="1"/>
    <col min="5" max="5" width="18.140625" style="73" customWidth="1"/>
    <col min="6" max="7" width="18.8515625" style="73" customWidth="1"/>
    <col min="8" max="8" width="20.57421875" style="73" customWidth="1"/>
    <col min="9" max="9" width="18.28125" style="73" customWidth="1"/>
    <col min="10" max="10" width="16.7109375" style="73" customWidth="1"/>
    <col min="11" max="11" width="16.00390625" style="73" customWidth="1"/>
    <col min="12" max="12" width="18.421875" style="73" customWidth="1"/>
    <col min="13" max="13" width="16.140625" style="73" customWidth="1"/>
    <col min="14" max="14" width="14.421875" style="73" customWidth="1"/>
    <col min="15" max="15" width="15.28125" style="73" customWidth="1"/>
    <col min="16" max="16" width="15.00390625" style="73" customWidth="1"/>
    <col min="17" max="17" width="13.7109375" style="73" customWidth="1"/>
    <col min="18" max="18" width="16.57421875" style="73" customWidth="1"/>
    <col min="19" max="19" width="12.140625" style="73" customWidth="1"/>
    <col min="20" max="20" width="13.28125" style="73" customWidth="1"/>
    <col min="21" max="21" width="16.8515625" style="128" customWidth="1"/>
    <col min="22" max="22" width="15.28125" style="73" customWidth="1"/>
    <col min="23" max="23" width="15.57421875" style="73" customWidth="1"/>
    <col min="24" max="24" width="17.57421875" style="73" customWidth="1"/>
    <col min="25" max="27" width="17.28125" style="73" customWidth="1"/>
    <col min="28" max="28" width="14.7109375" style="73" customWidth="1"/>
    <col min="29" max="29" width="13.57421875" style="73" customWidth="1"/>
    <col min="30" max="30" width="13.140625" style="73" customWidth="1"/>
    <col min="31" max="31" width="14.57421875" style="73" hidden="1" customWidth="1"/>
    <col min="32" max="32" width="12.140625" style="73" customWidth="1"/>
    <col min="33" max="16384" width="9.140625" style="73" customWidth="1"/>
  </cols>
  <sheetData>
    <row r="1" spans="20:27" s="82" customFormat="1" ht="45" customHeight="1">
      <c r="T1" s="246"/>
      <c r="U1" s="246"/>
      <c r="V1" s="246"/>
      <c r="W1" s="246"/>
      <c r="X1" s="246"/>
      <c r="Y1" s="246"/>
      <c r="Z1" s="142"/>
      <c r="AA1" s="142"/>
    </row>
    <row r="2" spans="1:27" s="76" customFormat="1" ht="41.25" customHeight="1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75"/>
      <c r="AA2" s="75"/>
    </row>
    <row r="3" spans="1:27" s="76" customFormat="1" ht="39" customHeight="1">
      <c r="A3" s="227" t="s">
        <v>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77"/>
      <c r="AA3" s="77"/>
    </row>
    <row r="4" spans="1:28" s="81" customFormat="1" ht="26.25" customHeight="1">
      <c r="A4" s="228" t="s">
        <v>125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78"/>
      <c r="AA4" s="79" t="s">
        <v>28</v>
      </c>
      <c r="AB4" s="80"/>
    </row>
    <row r="5" spans="2:28" s="82" customFormat="1" ht="18" thickBot="1">
      <c r="B5" s="83" t="s">
        <v>29</v>
      </c>
      <c r="C5" s="84"/>
      <c r="D5" s="82" t="s">
        <v>126</v>
      </c>
      <c r="U5" s="85"/>
      <c r="AA5" s="86" t="s">
        <v>31</v>
      </c>
      <c r="AB5" s="87"/>
    </row>
    <row r="6" spans="1:27" ht="27.75" customHeight="1" thickTop="1">
      <c r="A6" s="229" t="s">
        <v>32</v>
      </c>
      <c r="B6" s="236" t="s">
        <v>33</v>
      </c>
      <c r="C6" s="211" t="s">
        <v>34</v>
      </c>
      <c r="D6" s="214" t="s">
        <v>35</v>
      </c>
      <c r="E6" s="217" t="s">
        <v>36</v>
      </c>
      <c r="F6" s="214" t="s">
        <v>37</v>
      </c>
      <c r="G6" s="222" t="s">
        <v>38</v>
      </c>
      <c r="H6" s="223"/>
      <c r="I6" s="214" t="s">
        <v>39</v>
      </c>
      <c r="J6" s="222" t="s">
        <v>38</v>
      </c>
      <c r="K6" s="224"/>
      <c r="L6" s="223"/>
      <c r="M6" s="240" t="s">
        <v>40</v>
      </c>
      <c r="N6" s="222" t="s">
        <v>38</v>
      </c>
      <c r="O6" s="223"/>
      <c r="P6" s="214" t="s">
        <v>41</v>
      </c>
      <c r="Q6" s="243" t="s">
        <v>38</v>
      </c>
      <c r="R6" s="244"/>
      <c r="S6" s="245"/>
      <c r="T6" s="237" t="s">
        <v>42</v>
      </c>
      <c r="U6" s="214" t="s">
        <v>43</v>
      </c>
      <c r="V6" s="217" t="s">
        <v>44</v>
      </c>
      <c r="W6" s="214" t="s">
        <v>59</v>
      </c>
      <c r="X6" s="217" t="s">
        <v>45</v>
      </c>
      <c r="Y6" s="214" t="s">
        <v>46</v>
      </c>
      <c r="Z6" s="217" t="s">
        <v>47</v>
      </c>
      <c r="AA6" s="214" t="s">
        <v>48</v>
      </c>
    </row>
    <row r="7" spans="1:27" ht="239.25" customHeight="1">
      <c r="A7" s="230"/>
      <c r="B7" s="212"/>
      <c r="C7" s="212"/>
      <c r="D7" s="215"/>
      <c r="E7" s="218"/>
      <c r="F7" s="215"/>
      <c r="G7" s="220" t="s">
        <v>49</v>
      </c>
      <c r="H7" s="231" t="s">
        <v>50</v>
      </c>
      <c r="I7" s="234"/>
      <c r="J7" s="220" t="s">
        <v>51</v>
      </c>
      <c r="K7" s="220" t="s">
        <v>52</v>
      </c>
      <c r="L7" s="231" t="s">
        <v>53</v>
      </c>
      <c r="M7" s="241"/>
      <c r="N7" s="232" t="s">
        <v>54</v>
      </c>
      <c r="O7" s="232" t="s">
        <v>55</v>
      </c>
      <c r="P7" s="215"/>
      <c r="Q7" s="220" t="s">
        <v>56</v>
      </c>
      <c r="R7" s="220" t="s">
        <v>57</v>
      </c>
      <c r="S7" s="231" t="s">
        <v>58</v>
      </c>
      <c r="T7" s="238"/>
      <c r="U7" s="215"/>
      <c r="V7" s="218"/>
      <c r="W7" s="215"/>
      <c r="X7" s="218"/>
      <c r="Y7" s="234"/>
      <c r="Z7" s="218"/>
      <c r="AA7" s="215"/>
    </row>
    <row r="8" spans="1:27" ht="148.5" customHeight="1" thickBot="1">
      <c r="A8" s="88"/>
      <c r="B8" s="89"/>
      <c r="C8" s="213"/>
      <c r="D8" s="216"/>
      <c r="E8" s="219"/>
      <c r="F8" s="216"/>
      <c r="G8" s="221"/>
      <c r="H8" s="219"/>
      <c r="I8" s="235"/>
      <c r="J8" s="221"/>
      <c r="K8" s="221"/>
      <c r="L8" s="219"/>
      <c r="M8" s="242"/>
      <c r="N8" s="233"/>
      <c r="O8" s="233"/>
      <c r="P8" s="216"/>
      <c r="Q8" s="221"/>
      <c r="R8" s="221"/>
      <c r="S8" s="219"/>
      <c r="T8" s="239"/>
      <c r="U8" s="216"/>
      <c r="V8" s="219"/>
      <c r="W8" s="216"/>
      <c r="X8" s="219"/>
      <c r="Y8" s="235"/>
      <c r="Z8" s="219"/>
      <c r="AA8" s="216"/>
    </row>
    <row r="9" spans="1:27" s="96" customFormat="1" ht="15.75" customHeight="1" thickTop="1">
      <c r="A9" s="90">
        <v>1</v>
      </c>
      <c r="B9" s="91">
        <v>2</v>
      </c>
      <c r="C9" s="92">
        <v>3</v>
      </c>
      <c r="D9" s="93">
        <v>4</v>
      </c>
      <c r="E9" s="94">
        <v>5</v>
      </c>
      <c r="F9" s="93">
        <v>6</v>
      </c>
      <c r="G9" s="94">
        <v>7</v>
      </c>
      <c r="H9" s="94">
        <v>8</v>
      </c>
      <c r="I9" s="93">
        <v>9</v>
      </c>
      <c r="J9" s="94">
        <v>10</v>
      </c>
      <c r="K9" s="94">
        <v>11</v>
      </c>
      <c r="L9" s="94">
        <v>12</v>
      </c>
      <c r="M9" s="93">
        <v>13</v>
      </c>
      <c r="N9" s="93">
        <v>14</v>
      </c>
      <c r="O9" s="93">
        <v>15</v>
      </c>
      <c r="P9" s="93">
        <v>16</v>
      </c>
      <c r="Q9" s="94">
        <v>17</v>
      </c>
      <c r="R9" s="94">
        <v>18</v>
      </c>
      <c r="S9" s="95">
        <v>19</v>
      </c>
      <c r="T9" s="91">
        <v>20</v>
      </c>
      <c r="U9" s="93">
        <v>21</v>
      </c>
      <c r="V9" s="91">
        <v>22</v>
      </c>
      <c r="W9" s="93">
        <v>23</v>
      </c>
      <c r="X9" s="91">
        <v>24</v>
      </c>
      <c r="Y9" s="93">
        <v>25</v>
      </c>
      <c r="Z9" s="91">
        <v>26</v>
      </c>
      <c r="AA9" s="93">
        <v>27</v>
      </c>
    </row>
    <row r="10" spans="1:33" s="96" customFormat="1" ht="57" customHeight="1">
      <c r="A10" s="97" t="s">
        <v>60</v>
      </c>
      <c r="B10" s="104" t="s">
        <v>127</v>
      </c>
      <c r="C10" s="99">
        <v>100</v>
      </c>
      <c r="D10" s="105">
        <v>622370</v>
      </c>
      <c r="E10" s="105">
        <v>622370</v>
      </c>
      <c r="F10" s="105">
        <v>27668</v>
      </c>
      <c r="G10" s="105">
        <v>0</v>
      </c>
      <c r="H10" s="105">
        <v>750</v>
      </c>
      <c r="I10" s="105">
        <v>626222</v>
      </c>
      <c r="J10" s="105">
        <v>13000</v>
      </c>
      <c r="K10" s="105">
        <v>53237</v>
      </c>
      <c r="L10" s="105">
        <v>1950</v>
      </c>
      <c r="M10" s="105">
        <v>0</v>
      </c>
      <c r="N10" s="105">
        <v>0</v>
      </c>
      <c r="O10" s="105">
        <v>0</v>
      </c>
      <c r="P10" s="105">
        <v>23816</v>
      </c>
      <c r="Q10" s="105">
        <v>6374</v>
      </c>
      <c r="R10" s="105">
        <v>2770</v>
      </c>
      <c r="S10" s="105">
        <v>5093</v>
      </c>
      <c r="T10" s="105">
        <v>650038</v>
      </c>
      <c r="U10" s="105">
        <v>70794</v>
      </c>
      <c r="V10" s="101">
        <v>5467</v>
      </c>
      <c r="W10" s="105">
        <v>58</v>
      </c>
      <c r="X10" s="101">
        <v>70794</v>
      </c>
      <c r="Y10" s="101">
        <v>40161</v>
      </c>
      <c r="Z10" s="101">
        <v>65327</v>
      </c>
      <c r="AA10" s="101">
        <v>65327</v>
      </c>
      <c r="AB10" s="102"/>
      <c r="AC10" s="103"/>
      <c r="AD10" s="103"/>
      <c r="AE10" s="103"/>
      <c r="AF10" s="103"/>
      <c r="AG10" s="73"/>
    </row>
    <row r="11" spans="1:33" s="96" customFormat="1" ht="57" customHeight="1">
      <c r="A11" s="97" t="s">
        <v>62</v>
      </c>
      <c r="B11" s="104" t="s">
        <v>128</v>
      </c>
      <c r="C11" s="99">
        <v>100</v>
      </c>
      <c r="D11" s="105">
        <v>167759</v>
      </c>
      <c r="E11" s="105">
        <v>167651</v>
      </c>
      <c r="F11" s="105">
        <v>8438</v>
      </c>
      <c r="G11" s="105">
        <v>4743</v>
      </c>
      <c r="H11" s="105">
        <v>695</v>
      </c>
      <c r="I11" s="105">
        <v>89594</v>
      </c>
      <c r="J11" s="105">
        <v>127542</v>
      </c>
      <c r="K11" s="105">
        <v>-37948</v>
      </c>
      <c r="L11" s="105">
        <v>0</v>
      </c>
      <c r="M11" s="105">
        <v>81955</v>
      </c>
      <c r="N11" s="105">
        <v>0</v>
      </c>
      <c r="O11" s="105">
        <v>0</v>
      </c>
      <c r="P11" s="105">
        <v>4648</v>
      </c>
      <c r="Q11" s="105">
        <v>2509</v>
      </c>
      <c r="R11" s="105">
        <v>927</v>
      </c>
      <c r="S11" s="105">
        <v>1120</v>
      </c>
      <c r="T11" s="105">
        <v>176197</v>
      </c>
      <c r="U11" s="105">
        <v>30564</v>
      </c>
      <c r="V11" s="101">
        <v>4015</v>
      </c>
      <c r="W11" s="136">
        <v>12</v>
      </c>
      <c r="X11" s="101">
        <v>30564</v>
      </c>
      <c r="Y11" s="101">
        <v>28506</v>
      </c>
      <c r="Z11" s="101">
        <v>26549</v>
      </c>
      <c r="AA11" s="101">
        <v>26549</v>
      </c>
      <c r="AB11" s="102"/>
      <c r="AC11" s="103"/>
      <c r="AD11" s="103"/>
      <c r="AE11" s="103"/>
      <c r="AF11" s="103"/>
      <c r="AG11" s="73"/>
    </row>
    <row r="12" spans="1:33" s="96" customFormat="1" ht="57" customHeight="1">
      <c r="A12" s="97" t="s">
        <v>64</v>
      </c>
      <c r="B12" s="104" t="s">
        <v>129</v>
      </c>
      <c r="C12" s="99">
        <v>100</v>
      </c>
      <c r="D12" s="105">
        <v>1913458</v>
      </c>
      <c r="E12" s="105">
        <v>1913158</v>
      </c>
      <c r="F12" s="105">
        <v>35949</v>
      </c>
      <c r="G12" s="105">
        <v>2663</v>
      </c>
      <c r="H12" s="105">
        <v>23640</v>
      </c>
      <c r="I12" s="105">
        <v>439461</v>
      </c>
      <c r="J12" s="105">
        <v>41598</v>
      </c>
      <c r="K12" s="105">
        <v>-1375955</v>
      </c>
      <c r="L12" s="105">
        <v>1630</v>
      </c>
      <c r="M12" s="105">
        <v>1504012</v>
      </c>
      <c r="N12" s="105">
        <v>1504012</v>
      </c>
      <c r="O12" s="105">
        <v>0</v>
      </c>
      <c r="P12" s="105">
        <v>5934</v>
      </c>
      <c r="Q12" s="105">
        <v>1601</v>
      </c>
      <c r="R12" s="105">
        <v>734</v>
      </c>
      <c r="S12" s="105">
        <v>3599</v>
      </c>
      <c r="T12" s="105">
        <v>1949407</v>
      </c>
      <c r="U12" s="105">
        <v>69147</v>
      </c>
      <c r="V12" s="101">
        <v>-5103</v>
      </c>
      <c r="W12" s="136">
        <v>52</v>
      </c>
      <c r="X12" s="101">
        <v>82184</v>
      </c>
      <c r="Y12" s="101">
        <v>69147</v>
      </c>
      <c r="Z12" s="101">
        <v>87287</v>
      </c>
      <c r="AA12" s="101">
        <v>87287</v>
      </c>
      <c r="AB12" s="102"/>
      <c r="AC12" s="103"/>
      <c r="AD12" s="103"/>
      <c r="AE12" s="103"/>
      <c r="AF12" s="103"/>
      <c r="AG12" s="73"/>
    </row>
    <row r="13" spans="1:33" s="96" customFormat="1" ht="57" customHeight="1">
      <c r="A13" s="97" t="s">
        <v>66</v>
      </c>
      <c r="B13" s="104" t="s">
        <v>130</v>
      </c>
      <c r="C13" s="99">
        <v>100</v>
      </c>
      <c r="D13" s="105">
        <v>5694</v>
      </c>
      <c r="E13" s="105">
        <v>5694</v>
      </c>
      <c r="F13" s="105">
        <v>348180</v>
      </c>
      <c r="G13" s="105">
        <v>75261</v>
      </c>
      <c r="H13" s="105">
        <v>252636</v>
      </c>
      <c r="I13" s="105">
        <v>144784</v>
      </c>
      <c r="J13" s="105">
        <v>92</v>
      </c>
      <c r="K13" s="105">
        <v>133873</v>
      </c>
      <c r="L13" s="105">
        <v>10819</v>
      </c>
      <c r="M13" s="105">
        <v>0</v>
      </c>
      <c r="N13" s="105">
        <v>0</v>
      </c>
      <c r="O13" s="105">
        <v>0</v>
      </c>
      <c r="P13" s="105">
        <v>209090</v>
      </c>
      <c r="Q13" s="105">
        <v>208007</v>
      </c>
      <c r="R13" s="105">
        <v>1083</v>
      </c>
      <c r="S13" s="105">
        <v>0</v>
      </c>
      <c r="T13" s="105">
        <v>353874</v>
      </c>
      <c r="U13" s="105">
        <v>100531</v>
      </c>
      <c r="V13" s="101">
        <v>25757</v>
      </c>
      <c r="W13" s="136">
        <v>26</v>
      </c>
      <c r="X13" s="101">
        <v>111109.5</v>
      </c>
      <c r="Y13" s="101">
        <v>84546.2</v>
      </c>
      <c r="Z13" s="101">
        <v>85352.5</v>
      </c>
      <c r="AA13" s="101">
        <v>69756</v>
      </c>
      <c r="AB13" s="102"/>
      <c r="AC13" s="103"/>
      <c r="AD13" s="103"/>
      <c r="AE13" s="103"/>
      <c r="AF13" s="103"/>
      <c r="AG13" s="73"/>
    </row>
    <row r="14" spans="1:33" s="96" customFormat="1" ht="57" customHeight="1">
      <c r="A14" s="97" t="s">
        <v>68</v>
      </c>
      <c r="B14" s="104" t="s">
        <v>131</v>
      </c>
      <c r="C14" s="99">
        <v>100</v>
      </c>
      <c r="D14" s="105">
        <v>586991</v>
      </c>
      <c r="E14" s="105">
        <v>87368.3</v>
      </c>
      <c r="F14" s="105">
        <v>243822</v>
      </c>
      <c r="G14" s="105">
        <v>12338</v>
      </c>
      <c r="H14" s="105">
        <v>54.9</v>
      </c>
      <c r="I14" s="105">
        <v>3947</v>
      </c>
      <c r="J14" s="105">
        <v>162429</v>
      </c>
      <c r="K14" s="105">
        <v>4562</v>
      </c>
      <c r="L14" s="105">
        <v>234540</v>
      </c>
      <c r="M14" s="105">
        <v>0</v>
      </c>
      <c r="N14" s="105">
        <v>0</v>
      </c>
      <c r="O14" s="105">
        <v>0</v>
      </c>
      <c r="P14" s="105">
        <v>87003.2</v>
      </c>
      <c r="Q14" s="105">
        <v>370.7</v>
      </c>
      <c r="R14" s="105">
        <v>466.1</v>
      </c>
      <c r="S14" s="105">
        <v>4663.9</v>
      </c>
      <c r="T14" s="105">
        <v>830812.8</v>
      </c>
      <c r="U14" s="105">
        <v>5482.5</v>
      </c>
      <c r="V14" s="101">
        <v>-3703.1</v>
      </c>
      <c r="W14" s="136">
        <v>24</v>
      </c>
      <c r="X14" s="101">
        <v>5493.8</v>
      </c>
      <c r="Y14" s="101">
        <v>5482.5</v>
      </c>
      <c r="Z14" s="101">
        <v>9196.899999999998</v>
      </c>
      <c r="AA14" s="101">
        <v>1689.8999999999996</v>
      </c>
      <c r="AB14" s="102"/>
      <c r="AC14" s="103"/>
      <c r="AD14" s="103"/>
      <c r="AE14" s="103"/>
      <c r="AF14" s="103"/>
      <c r="AG14" s="73"/>
    </row>
    <row r="15" spans="1:33" s="96" customFormat="1" ht="57" customHeight="1">
      <c r="A15" s="97" t="s">
        <v>70</v>
      </c>
      <c r="B15" s="104" t="s">
        <v>132</v>
      </c>
      <c r="C15" s="99">
        <v>80</v>
      </c>
      <c r="D15" s="105">
        <v>2772818</v>
      </c>
      <c r="E15" s="105">
        <v>1678452</v>
      </c>
      <c r="F15" s="105">
        <v>304253</v>
      </c>
      <c r="G15" s="105">
        <v>12385</v>
      </c>
      <c r="H15" s="105">
        <v>15529</v>
      </c>
      <c r="I15" s="105">
        <v>2489467</v>
      </c>
      <c r="J15" s="105">
        <v>89515</v>
      </c>
      <c r="K15" s="105">
        <v>-26111</v>
      </c>
      <c r="L15" s="105">
        <v>0</v>
      </c>
      <c r="M15" s="105">
        <v>275288</v>
      </c>
      <c r="N15" s="105">
        <v>130000</v>
      </c>
      <c r="O15" s="105">
        <v>145288</v>
      </c>
      <c r="P15" s="105">
        <v>312316</v>
      </c>
      <c r="Q15" s="105">
        <v>6163</v>
      </c>
      <c r="R15" s="105">
        <v>19420</v>
      </c>
      <c r="S15" s="105">
        <v>23947</v>
      </c>
      <c r="T15" s="105">
        <v>3077071</v>
      </c>
      <c r="U15" s="105">
        <v>207356</v>
      </c>
      <c r="V15" s="101">
        <v>-110985</v>
      </c>
      <c r="W15" s="136">
        <v>167</v>
      </c>
      <c r="X15" s="101">
        <v>215175</v>
      </c>
      <c r="Y15" s="101">
        <v>207356</v>
      </c>
      <c r="Z15" s="101">
        <v>326160</v>
      </c>
      <c r="AA15" s="101">
        <v>273703</v>
      </c>
      <c r="AB15" s="102"/>
      <c r="AC15" s="103"/>
      <c r="AD15" s="103"/>
      <c r="AE15" s="103"/>
      <c r="AF15" s="103"/>
      <c r="AG15" s="73"/>
    </row>
    <row r="16" spans="1:33" s="96" customFormat="1" ht="57" customHeight="1">
      <c r="A16" s="97" t="s">
        <v>72</v>
      </c>
      <c r="B16" s="104" t="s">
        <v>133</v>
      </c>
      <c r="C16" s="99">
        <v>100</v>
      </c>
      <c r="D16" s="105">
        <v>118783</v>
      </c>
      <c r="E16" s="105">
        <v>118783</v>
      </c>
      <c r="F16" s="105">
        <v>305527</v>
      </c>
      <c r="G16" s="105">
        <v>501</v>
      </c>
      <c r="H16" s="105">
        <v>305026</v>
      </c>
      <c r="I16" s="105">
        <v>419513</v>
      </c>
      <c r="J16" s="105">
        <v>419000</v>
      </c>
      <c r="K16" s="105">
        <v>513</v>
      </c>
      <c r="L16" s="105">
        <v>0</v>
      </c>
      <c r="M16" s="105">
        <v>0</v>
      </c>
      <c r="N16" s="105">
        <v>0</v>
      </c>
      <c r="O16" s="105">
        <v>0</v>
      </c>
      <c r="P16" s="105">
        <v>4796</v>
      </c>
      <c r="Q16" s="105">
        <v>0</v>
      </c>
      <c r="R16" s="105">
        <v>2525</v>
      </c>
      <c r="S16" s="105">
        <v>2271</v>
      </c>
      <c r="T16" s="105">
        <v>424309</v>
      </c>
      <c r="U16" s="105">
        <v>22500</v>
      </c>
      <c r="V16" s="101">
        <v>1044.4</v>
      </c>
      <c r="W16" s="136">
        <v>15</v>
      </c>
      <c r="X16" s="101">
        <v>22500</v>
      </c>
      <c r="Y16" s="101">
        <v>22500</v>
      </c>
      <c r="Z16" s="101">
        <v>21455.600000000002</v>
      </c>
      <c r="AA16" s="101">
        <v>19968.9</v>
      </c>
      <c r="AB16" s="102"/>
      <c r="AC16" s="103"/>
      <c r="AD16" s="103"/>
      <c r="AE16" s="103"/>
      <c r="AF16" s="103"/>
      <c r="AG16" s="73"/>
    </row>
    <row r="17" spans="1:33" s="96" customFormat="1" ht="57" customHeight="1">
      <c r="A17" s="97" t="s">
        <v>74</v>
      </c>
      <c r="B17" s="104" t="s">
        <v>134</v>
      </c>
      <c r="C17" s="99">
        <v>99.03</v>
      </c>
      <c r="D17" s="105">
        <v>1907061</v>
      </c>
      <c r="E17" s="105">
        <v>1906062</v>
      </c>
      <c r="F17" s="105">
        <v>209365</v>
      </c>
      <c r="G17" s="105">
        <v>46966</v>
      </c>
      <c r="H17" s="105">
        <v>18101</v>
      </c>
      <c r="I17" s="105">
        <v>1395130</v>
      </c>
      <c r="J17" s="105">
        <v>717066</v>
      </c>
      <c r="K17" s="105">
        <v>-115938</v>
      </c>
      <c r="L17" s="105">
        <v>105761</v>
      </c>
      <c r="M17" s="105">
        <v>623286</v>
      </c>
      <c r="N17" s="105">
        <v>0</v>
      </c>
      <c r="O17" s="105">
        <v>623286</v>
      </c>
      <c r="P17" s="105">
        <v>98010</v>
      </c>
      <c r="Q17" s="105">
        <v>0</v>
      </c>
      <c r="R17" s="105">
        <v>15198</v>
      </c>
      <c r="S17" s="105">
        <v>0</v>
      </c>
      <c r="T17" s="105">
        <v>2116426</v>
      </c>
      <c r="U17" s="105">
        <v>99397</v>
      </c>
      <c r="V17" s="101">
        <v>-19024</v>
      </c>
      <c r="W17" s="136">
        <v>130</v>
      </c>
      <c r="X17" s="101">
        <v>99397</v>
      </c>
      <c r="Y17" s="101">
        <v>95701</v>
      </c>
      <c r="Z17" s="101">
        <v>118421</v>
      </c>
      <c r="AA17" s="101">
        <v>118421</v>
      </c>
      <c r="AB17" s="102"/>
      <c r="AC17" s="103"/>
      <c r="AD17" s="103"/>
      <c r="AE17" s="103"/>
      <c r="AF17" s="103"/>
      <c r="AG17" s="73"/>
    </row>
    <row r="18" spans="1:32" ht="57" customHeight="1">
      <c r="A18" s="97" t="s">
        <v>75</v>
      </c>
      <c r="B18" s="104" t="s">
        <v>135</v>
      </c>
      <c r="C18" s="99">
        <v>100</v>
      </c>
      <c r="D18" s="105">
        <v>568319</v>
      </c>
      <c r="E18" s="105">
        <v>559662</v>
      </c>
      <c r="F18" s="105">
        <v>328874</v>
      </c>
      <c r="G18" s="105">
        <v>0</v>
      </c>
      <c r="H18" s="105">
        <v>1016</v>
      </c>
      <c r="I18" s="105">
        <v>261533</v>
      </c>
      <c r="J18" s="105">
        <v>50000</v>
      </c>
      <c r="K18" s="105">
        <v>9270</v>
      </c>
      <c r="L18" s="105">
        <v>7500</v>
      </c>
      <c r="M18" s="105">
        <v>454222</v>
      </c>
      <c r="N18" s="105">
        <v>0</v>
      </c>
      <c r="O18" s="105">
        <v>454222</v>
      </c>
      <c r="P18" s="105">
        <v>181438</v>
      </c>
      <c r="Q18" s="105">
        <v>3442</v>
      </c>
      <c r="R18" s="105">
        <v>9619</v>
      </c>
      <c r="S18" s="105">
        <v>35746</v>
      </c>
      <c r="T18" s="105">
        <v>897193</v>
      </c>
      <c r="U18" s="105">
        <v>20301</v>
      </c>
      <c r="V18" s="101">
        <v>-35052</v>
      </c>
      <c r="W18" s="136">
        <v>70</v>
      </c>
      <c r="X18" s="101">
        <v>34547</v>
      </c>
      <c r="Y18" s="101">
        <v>20301</v>
      </c>
      <c r="Z18" s="101">
        <v>69599</v>
      </c>
      <c r="AA18" s="101">
        <v>17243</v>
      </c>
      <c r="AB18" s="102"/>
      <c r="AC18" s="103"/>
      <c r="AD18" s="103"/>
      <c r="AE18" s="103"/>
      <c r="AF18" s="103"/>
    </row>
    <row r="19" spans="1:32" ht="57" customHeight="1">
      <c r="A19" s="97" t="s">
        <v>76</v>
      </c>
      <c r="B19" s="104" t="s">
        <v>136</v>
      </c>
      <c r="C19" s="99">
        <v>100</v>
      </c>
      <c r="D19" s="105">
        <v>970198</v>
      </c>
      <c r="E19" s="105">
        <v>968673</v>
      </c>
      <c r="F19" s="105">
        <v>390270</v>
      </c>
      <c r="G19" s="105">
        <v>4472</v>
      </c>
      <c r="H19" s="105">
        <v>233858</v>
      </c>
      <c r="I19" s="105">
        <v>1116266</v>
      </c>
      <c r="J19" s="105">
        <v>176562</v>
      </c>
      <c r="K19" s="105">
        <v>123661</v>
      </c>
      <c r="L19" s="105">
        <v>26484</v>
      </c>
      <c r="M19" s="105">
        <v>213401</v>
      </c>
      <c r="N19" s="105">
        <v>71278</v>
      </c>
      <c r="O19" s="105">
        <v>136544</v>
      </c>
      <c r="P19" s="105">
        <v>30801</v>
      </c>
      <c r="Q19" s="105">
        <v>3551</v>
      </c>
      <c r="R19" s="105">
        <v>8301</v>
      </c>
      <c r="S19" s="105">
        <v>4227</v>
      </c>
      <c r="T19" s="105">
        <v>1360468</v>
      </c>
      <c r="U19" s="105">
        <v>24553</v>
      </c>
      <c r="V19" s="101">
        <v>23642</v>
      </c>
      <c r="W19" s="136">
        <v>63</v>
      </c>
      <c r="X19" s="101">
        <v>132886</v>
      </c>
      <c r="Y19" s="101">
        <v>24553</v>
      </c>
      <c r="Z19" s="101">
        <v>109244</v>
      </c>
      <c r="AA19" s="101">
        <v>75047</v>
      </c>
      <c r="AB19" s="102"/>
      <c r="AC19" s="103"/>
      <c r="AD19" s="103"/>
      <c r="AE19" s="103"/>
      <c r="AF19" s="103"/>
    </row>
    <row r="20" spans="1:32" ht="57" customHeight="1">
      <c r="A20" s="107" t="s">
        <v>77</v>
      </c>
      <c r="B20" s="104" t="s">
        <v>137</v>
      </c>
      <c r="C20" s="106" t="s">
        <v>138</v>
      </c>
      <c r="D20" s="105">
        <v>747379</v>
      </c>
      <c r="E20" s="135">
        <v>742447</v>
      </c>
      <c r="F20" s="135">
        <v>14985</v>
      </c>
      <c r="G20" s="135">
        <v>4628</v>
      </c>
      <c r="H20" s="135">
        <v>4126</v>
      </c>
      <c r="I20" s="135">
        <v>344977</v>
      </c>
      <c r="J20" s="135">
        <v>87800</v>
      </c>
      <c r="K20" s="135">
        <v>-111238</v>
      </c>
      <c r="L20" s="135">
        <v>368415</v>
      </c>
      <c r="M20" s="135">
        <v>398900</v>
      </c>
      <c r="N20" s="135">
        <v>13738</v>
      </c>
      <c r="O20" s="135">
        <v>381373</v>
      </c>
      <c r="P20" s="135">
        <v>18487</v>
      </c>
      <c r="Q20" s="135">
        <v>12</v>
      </c>
      <c r="R20" s="136">
        <v>0</v>
      </c>
      <c r="S20" s="135">
        <v>8614</v>
      </c>
      <c r="T20" s="135">
        <v>762364</v>
      </c>
      <c r="U20" s="105">
        <v>11575</v>
      </c>
      <c r="V20" s="101">
        <v>0</v>
      </c>
      <c r="W20" s="136">
        <v>8</v>
      </c>
      <c r="X20" s="101">
        <v>0</v>
      </c>
      <c r="Y20" s="101">
        <v>0</v>
      </c>
      <c r="Z20" s="101">
        <v>0</v>
      </c>
      <c r="AA20" s="101">
        <v>0</v>
      </c>
      <c r="AB20" s="102"/>
      <c r="AC20" s="103"/>
      <c r="AD20" s="103"/>
      <c r="AE20" s="103"/>
      <c r="AF20" s="103"/>
    </row>
    <row r="21" spans="1:32" ht="57" customHeight="1">
      <c r="A21" s="107" t="s">
        <v>78</v>
      </c>
      <c r="B21" s="104" t="s">
        <v>73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5"/>
      <c r="V21" s="101">
        <v>0</v>
      </c>
      <c r="W21" s="136"/>
      <c r="X21" s="101">
        <v>0</v>
      </c>
      <c r="Y21" s="101">
        <v>0</v>
      </c>
      <c r="Z21" s="101">
        <v>0</v>
      </c>
      <c r="AA21" s="101">
        <v>0</v>
      </c>
      <c r="AB21" s="102"/>
      <c r="AC21" s="103"/>
      <c r="AD21" s="103"/>
      <c r="AE21" s="103"/>
      <c r="AF21" s="103"/>
    </row>
    <row r="22" spans="1:32" ht="57" customHeight="1">
      <c r="A22" s="107" t="s">
        <v>79</v>
      </c>
      <c r="B22" s="104" t="s">
        <v>73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5"/>
      <c r="V22" s="101">
        <v>0</v>
      </c>
      <c r="W22" s="136"/>
      <c r="X22" s="101">
        <v>0</v>
      </c>
      <c r="Y22" s="101">
        <v>0</v>
      </c>
      <c r="Z22" s="101">
        <v>0</v>
      </c>
      <c r="AA22" s="101">
        <v>0</v>
      </c>
      <c r="AB22" s="102"/>
      <c r="AC22" s="103"/>
      <c r="AD22" s="103"/>
      <c r="AE22" s="103"/>
      <c r="AF22" s="103"/>
    </row>
    <row r="23" spans="1:32" ht="57" customHeight="1">
      <c r="A23" s="107" t="s">
        <v>80</v>
      </c>
      <c r="B23" s="104" t="s">
        <v>73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5"/>
      <c r="V23" s="101">
        <v>0</v>
      </c>
      <c r="W23" s="136"/>
      <c r="X23" s="101">
        <v>0</v>
      </c>
      <c r="Y23" s="101">
        <v>0</v>
      </c>
      <c r="Z23" s="101">
        <v>0</v>
      </c>
      <c r="AA23" s="101">
        <v>0</v>
      </c>
      <c r="AB23" s="102"/>
      <c r="AC23" s="103"/>
      <c r="AD23" s="103"/>
      <c r="AE23" s="103"/>
      <c r="AF23" s="103"/>
    </row>
    <row r="24" spans="1:32" ht="57" customHeight="1">
      <c r="A24" s="107" t="s">
        <v>81</v>
      </c>
      <c r="B24" s="108" t="s">
        <v>73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5"/>
      <c r="V24" s="101">
        <v>0</v>
      </c>
      <c r="W24" s="136"/>
      <c r="X24" s="101">
        <v>0</v>
      </c>
      <c r="Y24" s="101">
        <v>0</v>
      </c>
      <c r="Z24" s="101">
        <v>0</v>
      </c>
      <c r="AA24" s="101">
        <v>0</v>
      </c>
      <c r="AB24" s="102"/>
      <c r="AC24" s="103"/>
      <c r="AD24" s="103"/>
      <c r="AE24" s="103"/>
      <c r="AF24" s="103"/>
    </row>
    <row r="25" spans="1:32" ht="57" customHeight="1">
      <c r="A25" s="107" t="s">
        <v>82</v>
      </c>
      <c r="B25" s="108" t="s">
        <v>73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5"/>
      <c r="V25" s="101">
        <v>0</v>
      </c>
      <c r="W25" s="136"/>
      <c r="X25" s="101">
        <v>0</v>
      </c>
      <c r="Y25" s="101">
        <v>0</v>
      </c>
      <c r="Z25" s="101">
        <v>0</v>
      </c>
      <c r="AA25" s="101">
        <v>0</v>
      </c>
      <c r="AB25" s="102"/>
      <c r="AC25" s="103"/>
      <c r="AD25" s="103"/>
      <c r="AE25" s="103"/>
      <c r="AF25" s="103"/>
    </row>
    <row r="26" spans="1:32" ht="57" customHeight="1">
      <c r="A26" s="107" t="s">
        <v>83</v>
      </c>
      <c r="B26" s="108" t="s">
        <v>73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5"/>
      <c r="V26" s="101">
        <v>0</v>
      </c>
      <c r="W26" s="136"/>
      <c r="X26" s="101">
        <v>0</v>
      </c>
      <c r="Y26" s="101">
        <v>0</v>
      </c>
      <c r="Z26" s="101">
        <v>0</v>
      </c>
      <c r="AA26" s="101">
        <v>0</v>
      </c>
      <c r="AB26" s="102"/>
      <c r="AC26" s="103"/>
      <c r="AD26" s="103"/>
      <c r="AE26" s="103"/>
      <c r="AF26" s="103"/>
    </row>
    <row r="27" spans="1:32" ht="57" customHeight="1">
      <c r="A27" s="107" t="s">
        <v>84</v>
      </c>
      <c r="B27" s="108" t="s">
        <v>73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5"/>
      <c r="V27" s="101">
        <v>0</v>
      </c>
      <c r="W27" s="136"/>
      <c r="X27" s="101">
        <v>0</v>
      </c>
      <c r="Y27" s="101">
        <v>0</v>
      </c>
      <c r="Z27" s="101">
        <v>0</v>
      </c>
      <c r="AA27" s="101">
        <v>0</v>
      </c>
      <c r="AB27" s="102"/>
      <c r="AC27" s="103"/>
      <c r="AD27" s="103"/>
      <c r="AE27" s="103"/>
      <c r="AF27" s="103"/>
    </row>
    <row r="28" spans="1:32" ht="57" customHeight="1">
      <c r="A28" s="107" t="s">
        <v>85</v>
      </c>
      <c r="B28" s="108" t="s">
        <v>73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5"/>
      <c r="V28" s="101">
        <v>0</v>
      </c>
      <c r="W28" s="136"/>
      <c r="X28" s="101">
        <v>0</v>
      </c>
      <c r="Y28" s="101">
        <v>0</v>
      </c>
      <c r="Z28" s="101">
        <v>0</v>
      </c>
      <c r="AA28" s="101">
        <v>0</v>
      </c>
      <c r="AB28" s="102"/>
      <c r="AC28" s="103"/>
      <c r="AD28" s="103"/>
      <c r="AE28" s="103"/>
      <c r="AF28" s="103"/>
    </row>
    <row r="29" spans="1:32" ht="57" customHeight="1">
      <c r="A29" s="107" t="s">
        <v>86</v>
      </c>
      <c r="B29" s="108" t="s">
        <v>73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5"/>
      <c r="V29" s="101">
        <v>0</v>
      </c>
      <c r="W29" s="136"/>
      <c r="X29" s="101">
        <v>0</v>
      </c>
      <c r="Y29" s="101">
        <v>0</v>
      </c>
      <c r="Z29" s="101">
        <v>0</v>
      </c>
      <c r="AA29" s="101">
        <v>0</v>
      </c>
      <c r="AB29" s="102"/>
      <c r="AC29" s="103"/>
      <c r="AD29" s="103"/>
      <c r="AE29" s="103"/>
      <c r="AF29" s="103"/>
    </row>
    <row r="30" spans="1:32" ht="57" customHeight="1" thickBot="1">
      <c r="A30" s="109" t="s">
        <v>87</v>
      </c>
      <c r="B30" s="110" t="s">
        <v>73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2"/>
      <c r="V30" s="101">
        <v>0</v>
      </c>
      <c r="W30" s="143"/>
      <c r="X30" s="113">
        <v>0</v>
      </c>
      <c r="Y30" s="113">
        <v>0</v>
      </c>
      <c r="Z30" s="113">
        <v>0</v>
      </c>
      <c r="AA30" s="113">
        <v>0</v>
      </c>
      <c r="AB30" s="102"/>
      <c r="AC30" s="103"/>
      <c r="AD30" s="103"/>
      <c r="AE30" s="103"/>
      <c r="AF30" s="103"/>
    </row>
    <row r="31" spans="1:27" s="121" customFormat="1" ht="18" customHeight="1" thickBot="1">
      <c r="A31" s="114"/>
      <c r="B31" s="115" t="s">
        <v>88</v>
      </c>
      <c r="C31" s="116"/>
      <c r="D31" s="117">
        <v>10380830</v>
      </c>
      <c r="E31" s="117">
        <v>8770320.3</v>
      </c>
      <c r="F31" s="117">
        <v>2217331</v>
      </c>
      <c r="G31" s="117">
        <v>163957</v>
      </c>
      <c r="H31" s="117">
        <v>855431.9</v>
      </c>
      <c r="I31" s="117">
        <v>7330894</v>
      </c>
      <c r="J31" s="117">
        <v>1884604</v>
      </c>
      <c r="K31" s="117">
        <v>-1342074</v>
      </c>
      <c r="L31" s="117">
        <v>757099</v>
      </c>
      <c r="M31" s="117">
        <v>3551064</v>
      </c>
      <c r="N31" s="117">
        <v>1719028</v>
      </c>
      <c r="O31" s="117">
        <v>1740713</v>
      </c>
      <c r="P31" s="117">
        <v>976339.2</v>
      </c>
      <c r="Q31" s="117">
        <v>232029.7</v>
      </c>
      <c r="R31" s="117">
        <v>61043.1</v>
      </c>
      <c r="S31" s="117">
        <v>89280.9</v>
      </c>
      <c r="T31" s="117">
        <v>12598159.8</v>
      </c>
      <c r="U31" s="118">
        <v>662200.5</v>
      </c>
      <c r="V31" s="119">
        <v>-113941.70000000001</v>
      </c>
      <c r="W31" s="117">
        <v>625</v>
      </c>
      <c r="X31" s="119">
        <v>804650.3</v>
      </c>
      <c r="Y31" s="119">
        <v>598253.7</v>
      </c>
      <c r="Z31" s="119">
        <v>918592</v>
      </c>
      <c r="AA31" s="120">
        <v>754991.8</v>
      </c>
    </row>
    <row r="32" spans="1:31" s="124" customFormat="1" ht="13.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22"/>
      <c r="W32" s="122"/>
      <c r="X32" s="122"/>
      <c r="Y32" s="122"/>
      <c r="Z32" s="122"/>
      <c r="AA32" s="122"/>
      <c r="AB32" s="121"/>
      <c r="AC32" s="121"/>
      <c r="AD32" s="121"/>
      <c r="AE32" s="121"/>
    </row>
    <row r="33" spans="7:27" s="124" customFormat="1" ht="20.25"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125"/>
      <c r="W33" s="125"/>
      <c r="X33" s="125"/>
      <c r="Y33" s="125"/>
      <c r="Z33" s="125"/>
      <c r="AA33" s="125"/>
    </row>
    <row r="34" spans="7:27" s="124" customFormat="1" ht="20.25"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/>
      <c r="V34" s="125"/>
      <c r="W34" s="125"/>
      <c r="X34" s="125"/>
      <c r="Y34" s="125"/>
      <c r="Z34" s="125"/>
      <c r="AA34" s="125"/>
    </row>
    <row r="35" spans="7:27" s="121" customFormat="1" ht="20.25"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6"/>
      <c r="V35" s="125"/>
      <c r="W35" s="125"/>
      <c r="X35" s="125"/>
      <c r="Y35" s="125"/>
      <c r="Z35" s="125"/>
      <c r="AA35" s="125"/>
    </row>
    <row r="36" spans="2:27" s="124" customFormat="1" ht="20.25">
      <c r="B36" s="127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  <c r="V36" s="33"/>
      <c r="W36" s="125"/>
      <c r="X36" s="125"/>
      <c r="Y36" s="125"/>
      <c r="Z36" s="125"/>
      <c r="AA36" s="125"/>
    </row>
    <row r="37" ht="17.25">
      <c r="V37" s="103"/>
    </row>
    <row r="38" ht="17.25">
      <c r="V38" s="34"/>
    </row>
    <row r="41" spans="20:24" ht="17.25">
      <c r="T41" s="129"/>
      <c r="U41" s="130"/>
      <c r="V41" s="129"/>
      <c r="W41" s="129"/>
      <c r="X41" s="129"/>
    </row>
    <row r="42" spans="20:24" ht="17.25">
      <c r="T42" s="129"/>
      <c r="U42" s="130"/>
      <c r="V42" s="129"/>
      <c r="W42" s="129"/>
      <c r="X42" s="129"/>
    </row>
    <row r="43" spans="20:24" ht="17.25">
      <c r="T43" s="129"/>
      <c r="U43" s="130"/>
      <c r="V43" s="129"/>
      <c r="W43" s="129"/>
      <c r="X43" s="129"/>
    </row>
    <row r="44" spans="20:24" ht="17.25">
      <c r="T44" s="129"/>
      <c r="U44" s="130"/>
      <c r="V44" s="129"/>
      <c r="W44" s="129"/>
      <c r="X44" s="129"/>
    </row>
    <row r="45" spans="20:24" ht="17.25">
      <c r="T45" s="129"/>
      <c r="U45" s="130"/>
      <c r="V45" s="131"/>
      <c r="W45" s="129"/>
      <c r="X45" s="129"/>
    </row>
    <row r="46" spans="20:24" ht="17.25">
      <c r="T46" s="129"/>
      <c r="U46" s="130"/>
      <c r="V46" s="131"/>
      <c r="W46" s="129"/>
      <c r="X46" s="129"/>
    </row>
    <row r="47" spans="20:24" ht="17.25">
      <c r="T47" s="129"/>
      <c r="U47" s="130"/>
      <c r="V47" s="131"/>
      <c r="W47" s="129"/>
      <c r="X47" s="129"/>
    </row>
    <row r="48" spans="20:24" ht="17.25">
      <c r="T48" s="129"/>
      <c r="U48" s="130"/>
      <c r="V48" s="131"/>
      <c r="W48" s="129"/>
      <c r="X48" s="129"/>
    </row>
    <row r="49" spans="20:24" ht="17.25">
      <c r="T49" s="129"/>
      <c r="U49" s="130"/>
      <c r="V49" s="131"/>
      <c r="W49" s="129"/>
      <c r="X49" s="129"/>
    </row>
    <row r="50" spans="20:24" ht="17.25">
      <c r="T50" s="129"/>
      <c r="U50" s="130"/>
      <c r="V50" s="131"/>
      <c r="W50" s="129"/>
      <c r="X50" s="129"/>
    </row>
    <row r="51" spans="20:24" ht="17.25">
      <c r="T51" s="129"/>
      <c r="U51" s="130"/>
      <c r="V51" s="131"/>
      <c r="W51" s="129"/>
      <c r="X51" s="129"/>
    </row>
    <row r="52" spans="20:24" ht="17.25">
      <c r="T52" s="129"/>
      <c r="U52" s="130"/>
      <c r="V52" s="131"/>
      <c r="W52" s="129"/>
      <c r="X52" s="129"/>
    </row>
    <row r="53" spans="20:24" ht="17.25">
      <c r="T53" s="129"/>
      <c r="U53" s="130"/>
      <c r="V53" s="132"/>
      <c r="W53" s="129"/>
      <c r="X53" s="129"/>
    </row>
    <row r="54" spans="20:24" ht="17.25">
      <c r="T54" s="129"/>
      <c r="U54" s="130"/>
      <c r="V54" s="129"/>
      <c r="W54" s="129"/>
      <c r="X54" s="129"/>
    </row>
  </sheetData>
  <sheetProtection/>
  <mergeCells count="35">
    <mergeCell ref="AA6:AA8"/>
    <mergeCell ref="G7:G8"/>
    <mergeCell ref="H7:H8"/>
    <mergeCell ref="J7:J8"/>
    <mergeCell ref="K7:K8"/>
    <mergeCell ref="Q6:S6"/>
    <mergeCell ref="R7:R8"/>
    <mergeCell ref="S7:S8"/>
    <mergeCell ref="Z6:Z8"/>
    <mergeCell ref="P6:P8"/>
    <mergeCell ref="W6:W8"/>
    <mergeCell ref="G6:H6"/>
    <mergeCell ref="X6:X8"/>
    <mergeCell ref="M6:M8"/>
    <mergeCell ref="I6:I8"/>
    <mergeCell ref="T1:Y1"/>
    <mergeCell ref="A2:Y2"/>
    <mergeCell ref="A3:Y3"/>
    <mergeCell ref="A4:Y4"/>
    <mergeCell ref="A6:A7"/>
    <mergeCell ref="L7:L8"/>
    <mergeCell ref="N7:N8"/>
    <mergeCell ref="O7:O8"/>
    <mergeCell ref="Y6:Y8"/>
    <mergeCell ref="B6:B7"/>
    <mergeCell ref="C6:C8"/>
    <mergeCell ref="D6:D8"/>
    <mergeCell ref="E6:E8"/>
    <mergeCell ref="F6:F8"/>
    <mergeCell ref="Q7:Q8"/>
    <mergeCell ref="V6:V8"/>
    <mergeCell ref="N6:O6"/>
    <mergeCell ref="J6:L6"/>
    <mergeCell ref="T6:T8"/>
    <mergeCell ref="U6:U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2019-06-05T07:40:47Z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