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a\Desktop\Xary\Azdarar2019\July\09.07.19\"/>
    </mc:Choice>
  </mc:AlternateContent>
  <bookViews>
    <workbookView xWindow="0" yWindow="0" windowWidth="24000" windowHeight="9105"/>
  </bookViews>
  <sheets>
    <sheet name="sheet" sheetId="4" r:id="rId1"/>
  </sheets>
  <calcPr calcId="162913"/>
</workbook>
</file>

<file path=xl/calcChain.xml><?xml version="1.0" encoding="utf-8"?>
<calcChain xmlns="http://schemas.openxmlformats.org/spreadsheetml/2006/main">
  <c r="L3" i="4" l="1"/>
  <c r="G51" i="4" l="1"/>
  <c r="G68" i="4" l="1"/>
  <c r="N3" i="4"/>
  <c r="K3" i="4"/>
</calcChain>
</file>

<file path=xl/sharedStrings.xml><?xml version="1.0" encoding="utf-8"?>
<sst xmlns="http://schemas.openxmlformats.org/spreadsheetml/2006/main" count="59" uniqueCount="38">
  <si>
    <t>Հ/Հ</t>
  </si>
  <si>
    <t>Գույքի անվանումը</t>
  </si>
  <si>
    <t>Մեկնարկային գինը /դրամ/</t>
  </si>
  <si>
    <t>Նախավճարը /դրամ/</t>
  </si>
  <si>
    <t>Գույքի տեխնիկական վիճակը</t>
  </si>
  <si>
    <t xml:space="preserve">Լոտի հերթական համարը </t>
  </si>
  <si>
    <t>Մասնակցության վճարը /դրամ/</t>
  </si>
  <si>
    <t>Գույքի գտնվելու վայրը</t>
  </si>
  <si>
    <t>Թողարկման տարեթիվը</t>
  </si>
  <si>
    <t xml:space="preserve">Գույքի արժեքի որոշման
հետ կապված վճարը (ներառյալ ԱԱՀ)
/դրամ/
</t>
  </si>
  <si>
    <t>ք.Երևան, Մալաթիա-Սեբաստիա, Հաղթանակ 2 փող. 79</t>
  </si>
  <si>
    <t>Օտարման մասին որոշման (հրամանի) համարը և ամսաթիվը</t>
  </si>
  <si>
    <t>Վճարման նպատակը՝</t>
  </si>
  <si>
    <t xml:space="preserve">Աճուրդի մասնակցության վճար, հրաման ՝ </t>
  </si>
  <si>
    <t>ԱՆԴՈՐՐԱԳԻՐ N 999</t>
  </si>
  <si>
    <t>10/12/2018</t>
  </si>
  <si>
    <t>ՎՃԱՐՈՂ</t>
  </si>
  <si>
    <t>Անուն Ազգանուն</t>
  </si>
  <si>
    <t>Հեռախոսի համարը</t>
  </si>
  <si>
    <t>ԴԵԲԵՏ</t>
  </si>
  <si>
    <t>Գումար</t>
  </si>
  <si>
    <t>գումարը թվերով</t>
  </si>
  <si>
    <t>ԿՐԵԴԻՏ</t>
  </si>
  <si>
    <t>AMD</t>
  </si>
  <si>
    <t>ՍՏԱՑՈՂ՝  ԱՃՈւՐԴԻ ԿԵՆՏՐՈՆ ՊՈԱԿ</t>
  </si>
  <si>
    <r>
      <t>Բանկ՝ «</t>
    </r>
    <r>
      <rPr>
        <b/>
        <i/>
        <sz val="8"/>
        <rFont val="GHEA Grapalat"/>
        <family val="3"/>
      </rPr>
      <t>բանկի անվանումը</t>
    </r>
    <r>
      <rPr>
        <sz val="8"/>
        <rFont val="GHEA Grapalat"/>
        <family val="3"/>
      </rPr>
      <t>»</t>
    </r>
  </si>
  <si>
    <r>
      <t xml:space="preserve">Սոցապ N </t>
    </r>
    <r>
      <rPr>
        <b/>
        <i/>
        <sz val="8"/>
        <rFont val="GHEA Grapalat"/>
        <family val="3"/>
      </rPr>
      <t>սոցապ.համար</t>
    </r>
  </si>
  <si>
    <r>
      <t xml:space="preserve">Գումարը տառերով՝     </t>
    </r>
    <r>
      <rPr>
        <b/>
        <i/>
        <sz val="8"/>
        <rFont val="GHEA Grapalat"/>
        <family val="3"/>
      </rPr>
      <t>DDDDDDDDDDDDDDDDD</t>
    </r>
    <r>
      <rPr>
        <sz val="8"/>
        <rFont val="GHEA Grapalat"/>
        <family val="3"/>
      </rPr>
      <t xml:space="preserve"> դրամ</t>
    </r>
  </si>
  <si>
    <r>
      <rPr>
        <b/>
        <i/>
        <sz val="8"/>
        <rFont val="GHEA Grapalat"/>
        <family val="3"/>
      </rPr>
      <t xml:space="preserve">,  </t>
    </r>
    <r>
      <rPr>
        <b/>
        <i/>
        <sz val="10"/>
        <rFont val="GHEA Grapalat"/>
        <family val="3"/>
      </rPr>
      <t xml:space="preserve">լոտ N </t>
    </r>
    <r>
      <rPr>
        <b/>
        <i/>
        <sz val="7"/>
        <rFont val="GHEA Grapalat"/>
        <family val="3"/>
      </rPr>
      <t>(նախընտրած լոտի համարը)</t>
    </r>
  </si>
  <si>
    <t xml:space="preserve">Աճուրդի նախավճար, հրաման՝ </t>
  </si>
  <si>
    <t>Նախավճարի անդորրագրի նմուշ</t>
  </si>
  <si>
    <t>Մասնակցության վճարի անդորրագրի նմուշ</t>
  </si>
  <si>
    <r>
      <rPr>
        <b/>
        <i/>
        <sz val="9"/>
        <rFont val="GHEA Grapalat"/>
        <family val="3"/>
      </rPr>
      <t>,  լոտ N</t>
    </r>
    <r>
      <rPr>
        <b/>
        <i/>
        <sz val="10"/>
        <rFont val="GHEA Grapalat"/>
        <family val="3"/>
      </rPr>
      <t xml:space="preserve"> </t>
    </r>
    <r>
      <rPr>
        <b/>
        <i/>
        <sz val="7"/>
        <rFont val="GHEA Grapalat"/>
        <family val="3"/>
      </rPr>
      <t>(նախընտրած լոտի համարը)</t>
    </r>
  </si>
  <si>
    <t xml:space="preserve">31/05/2019թ. 82-Ա </t>
  </si>
  <si>
    <t>Ա/մ.ՏՈՅՈՏԱ      (TOYOTA HIACE 2.7) (պ/հ.՝ 004 PA 01, ն/հ.՝   JTFSX23P806013334, թափքը՝ վագոն)</t>
  </si>
  <si>
    <t xml:space="preserve">      2006թ.</t>
  </si>
  <si>
    <t>Գնահատված արժեքը 22.05.2019թ. դրությամբ  /դրամ/</t>
  </si>
  <si>
    <t>Գույնը՝արծաթափայլ, վիճակը՝ բավարար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</si>
</sst>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11"/>
      <color theme="1"/>
      <name val="GHEA Grapalat"/>
      <family val="2"/>
      <charset val="1"/>
    </font>
    <font>
      <b/>
      <sz val="8"/>
      <name val="GHEA Grapalat"/>
      <family val="3"/>
    </font>
    <font>
      <sz val="11"/>
      <color theme="1"/>
      <name val="Calibri"/>
      <family val="2"/>
      <charset val="204"/>
      <scheme val="minor"/>
    </font>
    <font>
      <sz val="8"/>
      <name val="GHEA Grapalat"/>
      <family val="3"/>
    </font>
    <font>
      <sz val="11"/>
      <name val="GHEA Grapalat"/>
      <family val="3"/>
    </font>
    <font>
      <b/>
      <sz val="10"/>
      <name val="GHEA Grapalat"/>
      <family val="3"/>
    </font>
    <font>
      <b/>
      <sz val="6"/>
      <name val="GHEA Grapalat"/>
      <family val="3"/>
    </font>
    <font>
      <sz val="6"/>
      <name val="GHEA Grapalat"/>
      <family val="3"/>
    </font>
    <font>
      <sz val="7"/>
      <name val="GHEA Grapalat"/>
      <family val="3"/>
    </font>
    <font>
      <b/>
      <sz val="5"/>
      <name val="GHEA Grapalat"/>
      <family val="3"/>
    </font>
    <font>
      <b/>
      <i/>
      <sz val="10"/>
      <name val="GHEA Grapalat"/>
      <family val="3"/>
    </font>
    <font>
      <b/>
      <i/>
      <sz val="9"/>
      <name val="GHEA Grapalat"/>
      <family val="3"/>
    </font>
    <font>
      <sz val="8"/>
      <color theme="1"/>
      <name val="GHEA Grapalat"/>
      <family val="3"/>
    </font>
    <font>
      <sz val="9"/>
      <name val="GHEA Grapalat"/>
      <family val="3"/>
    </font>
    <font>
      <b/>
      <i/>
      <sz val="8"/>
      <name val="GHEA Grapalat"/>
      <family val="3"/>
    </font>
    <font>
      <b/>
      <i/>
      <sz val="7"/>
      <name val="GHEA Grapalat"/>
      <family val="3"/>
    </font>
    <font>
      <sz val="10"/>
      <name val="GHEA Grapalat"/>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92">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4" fillId="0" borderId="0" xfId="0" applyFont="1"/>
    <xf numFmtId="0" fontId="2" fillId="0" borderId="3" xfId="0" applyFont="1" applyBorder="1" applyAlignment="1">
      <alignment horizontal="center" vertical="center"/>
    </xf>
    <xf numFmtId="0" fontId="5" fillId="0" borderId="0" xfId="0" applyFont="1"/>
    <xf numFmtId="9" fontId="6" fillId="0" borderId="2" xfId="0" applyNumberFormat="1" applyFont="1" applyBorder="1" applyAlignment="1">
      <alignment horizontal="center" vertical="center" wrapText="1"/>
    </xf>
    <xf numFmtId="0" fontId="4" fillId="0" borderId="2" xfId="0" applyFont="1" applyBorder="1"/>
    <xf numFmtId="0" fontId="5"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5" fillId="0" borderId="0" xfId="0" applyFont="1" applyBorder="1" applyAlignment="1">
      <alignment vertical="top"/>
    </xf>
    <xf numFmtId="0" fontId="5" fillId="0" borderId="0" xfId="0" applyFont="1" applyAlignment="1">
      <alignment vertical="top"/>
    </xf>
    <xf numFmtId="0" fontId="12" fillId="0" borderId="0" xfId="0" applyFont="1" applyBorder="1" applyAlignment="1">
      <alignment vertical="top"/>
    </xf>
    <xf numFmtId="0" fontId="11" fillId="0" borderId="0" xfId="0" applyFont="1" applyBorder="1" applyAlignment="1">
      <alignment horizontal="right" vertical="top"/>
    </xf>
    <xf numFmtId="0" fontId="4" fillId="0" borderId="0" xfId="0" applyFont="1" applyBorder="1" applyAlignment="1">
      <alignment vertical="top"/>
    </xf>
    <xf numFmtId="0" fontId="4" fillId="0" borderId="0" xfId="0" applyFont="1" applyAlignment="1">
      <alignment vertical="top"/>
    </xf>
    <xf numFmtId="0" fontId="14" fillId="0" borderId="0" xfId="0" applyFont="1" applyBorder="1" applyAlignment="1">
      <alignment vertical="top"/>
    </xf>
    <xf numFmtId="0" fontId="12" fillId="0" borderId="0" xfId="0" applyFont="1" applyBorder="1"/>
    <xf numFmtId="0" fontId="5" fillId="0" borderId="0" xfId="0" applyFont="1" applyBorder="1"/>
    <xf numFmtId="0" fontId="15" fillId="0" borderId="0" xfId="0" applyFont="1" applyBorder="1" applyAlignment="1">
      <alignment vertical="top"/>
    </xf>
    <xf numFmtId="0" fontId="4" fillId="0" borderId="10" xfId="0" applyFont="1" applyBorder="1" applyAlignment="1">
      <alignment vertical="top"/>
    </xf>
    <xf numFmtId="0" fontId="14" fillId="0" borderId="10" xfId="0" applyFont="1" applyBorder="1" applyAlignment="1">
      <alignment vertical="top"/>
    </xf>
    <xf numFmtId="0" fontId="5" fillId="0" borderId="0" xfId="0" applyFont="1" applyFill="1" applyAlignment="1">
      <alignment vertical="top"/>
    </xf>
    <xf numFmtId="0" fontId="6" fillId="0" borderId="6" xfId="0" applyFont="1" applyBorder="1" applyAlignment="1">
      <alignment horizontal="center" vertical="top"/>
    </xf>
    <xf numFmtId="0" fontId="11" fillId="0" borderId="0" xfId="0" applyFont="1" applyBorder="1" applyAlignment="1">
      <alignment vertical="top"/>
    </xf>
    <xf numFmtId="0" fontId="17" fillId="0" borderId="0" xfId="0" applyFont="1" applyBorder="1" applyAlignment="1">
      <alignment vertical="top"/>
    </xf>
    <xf numFmtId="0" fontId="4" fillId="0" borderId="4" xfId="0" applyFont="1" applyBorder="1" applyAlignment="1">
      <alignment vertical="top"/>
    </xf>
    <xf numFmtId="0" fontId="4" fillId="0" borderId="0" xfId="0" applyFont="1" applyFill="1" applyAlignment="1">
      <alignment vertical="top"/>
    </xf>
    <xf numFmtId="0" fontId="15" fillId="0" borderId="0" xfId="0" applyFont="1" applyBorder="1"/>
    <xf numFmtId="0" fontId="4" fillId="0" borderId="7" xfId="0" applyFont="1" applyBorder="1" applyAlignment="1">
      <alignment vertical="top"/>
    </xf>
    <xf numFmtId="0" fontId="4" fillId="0" borderId="11" xfId="0" applyFont="1" applyBorder="1" applyAlignment="1">
      <alignment vertical="top"/>
    </xf>
    <xf numFmtId="0" fontId="4" fillId="0" borderId="0" xfId="0" applyFont="1" applyBorder="1" applyAlignment="1">
      <alignment horizontal="left" vertical="top"/>
    </xf>
    <xf numFmtId="0" fontId="9" fillId="0" borderId="3" xfId="0" applyFont="1" applyBorder="1" applyAlignment="1">
      <alignment vertical="top"/>
    </xf>
    <xf numFmtId="0" fontId="9" fillId="0" borderId="12" xfId="0" applyFont="1" applyBorder="1" applyAlignment="1">
      <alignment vertical="top"/>
    </xf>
    <xf numFmtId="0" fontId="9" fillId="0" borderId="13" xfId="0" applyFont="1" applyBorder="1" applyAlignment="1">
      <alignment vertical="top"/>
    </xf>
    <xf numFmtId="0" fontId="4" fillId="0" borderId="0" xfId="0" applyFont="1" applyBorder="1" applyAlignment="1">
      <alignment horizontal="center" vertical="top"/>
    </xf>
    <xf numFmtId="0" fontId="4" fillId="0" borderId="5" xfId="0" applyFont="1" applyBorder="1" applyAlignment="1">
      <alignment vertical="top"/>
    </xf>
    <xf numFmtId="0" fontId="4" fillId="0" borderId="9" xfId="0" applyFont="1" applyBorder="1" applyAlignment="1">
      <alignment vertical="top"/>
    </xf>
    <xf numFmtId="0" fontId="14" fillId="0" borderId="0" xfId="0" applyFont="1" applyBorder="1" applyAlignment="1">
      <alignment horizontal="left" vertical="top"/>
    </xf>
    <xf numFmtId="0" fontId="14" fillId="0" borderId="11" xfId="0" applyFont="1" applyBorder="1" applyAlignment="1">
      <alignment vertical="top"/>
    </xf>
    <xf numFmtId="0" fontId="11" fillId="0" borderId="0" xfId="0" applyFont="1" applyBorder="1" applyAlignment="1"/>
    <xf numFmtId="0" fontId="12" fillId="0" borderId="0" xfId="0" applyFont="1" applyBorder="1" applyAlignment="1">
      <alignment horizontal="right" vertical="top"/>
    </xf>
    <xf numFmtId="0" fontId="13" fillId="0" borderId="6" xfId="0" applyFont="1" applyBorder="1" applyAlignment="1"/>
    <xf numFmtId="0" fontId="13" fillId="0" borderId="9" xfId="0" applyFont="1" applyBorder="1" applyAlignment="1"/>
    <xf numFmtId="0" fontId="5" fillId="0" borderId="0" xfId="0" applyFont="1" applyAlignment="1"/>
    <xf numFmtId="0" fontId="5" fillId="0" borderId="0" xfId="0" applyFont="1" applyFill="1" applyAlignment="1"/>
    <xf numFmtId="0" fontId="4" fillId="0" borderId="10" xfId="0" applyFont="1" applyBorder="1" applyAlignment="1"/>
    <xf numFmtId="0" fontId="4" fillId="0" borderId="11" xfId="0" applyFont="1" applyBorder="1" applyAlignment="1"/>
    <xf numFmtId="0" fontId="4" fillId="0" borderId="0" xfId="0" applyFont="1" applyBorder="1" applyAlignment="1"/>
    <xf numFmtId="0" fontId="15" fillId="0" borderId="0" xfId="0" applyFont="1" applyBorder="1" applyAlignment="1"/>
    <xf numFmtId="0" fontId="4" fillId="0" borderId="0" xfId="0" applyFont="1" applyBorder="1" applyAlignment="1">
      <alignment horizontal="left"/>
    </xf>
    <xf numFmtId="0" fontId="9" fillId="0" borderId="3" xfId="0" applyFont="1" applyBorder="1" applyAlignment="1"/>
    <xf numFmtId="0" fontId="9" fillId="0" borderId="12" xfId="0" applyFont="1" applyBorder="1" applyAlignment="1"/>
    <xf numFmtId="0" fontId="9" fillId="0" borderId="13" xfId="0" applyFont="1" applyBorder="1" applyAlignment="1"/>
    <xf numFmtId="0" fontId="4" fillId="0" borderId="0" xfId="0" applyFont="1" applyBorder="1" applyAlignment="1">
      <alignment horizontal="center"/>
    </xf>
    <xf numFmtId="0" fontId="4" fillId="0" borderId="6" xfId="0" applyFont="1" applyBorder="1" applyAlignment="1">
      <alignment vertical="top"/>
    </xf>
    <xf numFmtId="0" fontId="10" fillId="0" borderId="3" xfId="0" applyFont="1" applyBorder="1" applyAlignment="1">
      <alignment horizontal="center" vertical="center" wrapText="1"/>
    </xf>
    <xf numFmtId="0" fontId="14" fillId="0" borderId="7" xfId="0" applyFont="1" applyBorder="1" applyAlignment="1">
      <alignment vertical="top"/>
    </xf>
    <xf numFmtId="0" fontId="14" fillId="0" borderId="4" xfId="0" applyFont="1" applyBorder="1" applyAlignment="1">
      <alignment vertical="top"/>
    </xf>
    <xf numFmtId="0" fontId="5" fillId="0" borderId="4" xfId="0" applyFont="1" applyBorder="1" applyAlignment="1">
      <alignment vertical="top"/>
    </xf>
    <xf numFmtId="0" fontId="13" fillId="0" borderId="10" xfId="0" applyFont="1" applyBorder="1" applyAlignment="1">
      <alignment vertical="top"/>
    </xf>
    <xf numFmtId="0" fontId="13" fillId="0" borderId="0" xfId="0" applyFont="1" applyBorder="1" applyAlignment="1">
      <alignment vertical="top"/>
    </xf>
    <xf numFmtId="0" fontId="5" fillId="0" borderId="0" xfId="0" applyFont="1" applyFill="1" applyBorder="1" applyAlignment="1">
      <alignment vertical="top"/>
    </xf>
    <xf numFmtId="0" fontId="4" fillId="0" borderId="0" xfId="0" applyFont="1" applyFill="1" applyBorder="1" applyAlignment="1">
      <alignment vertical="top"/>
    </xf>
    <xf numFmtId="0" fontId="5" fillId="0" borderId="10" xfId="0" applyFont="1" applyBorder="1" applyAlignment="1"/>
    <xf numFmtId="0" fontId="5" fillId="0" borderId="10" xfId="0" applyFont="1" applyBorder="1" applyAlignment="1">
      <alignment vertical="top"/>
    </xf>
    <xf numFmtId="3" fontId="9" fillId="0" borderId="2" xfId="0" applyNumberFormat="1" applyFont="1" applyBorder="1" applyAlignment="1">
      <alignment horizontal="center" vertical="center" wrapText="1"/>
    </xf>
    <xf numFmtId="0" fontId="7" fillId="0" borderId="2" xfId="0" applyFont="1" applyBorder="1" applyAlignment="1">
      <alignment horizontal="left" vertical="center" wrapText="1"/>
    </xf>
    <xf numFmtId="0" fontId="4" fillId="0" borderId="5" xfId="0" applyFont="1" applyBorder="1" applyAlignment="1">
      <alignment horizontal="center" vertical="top"/>
    </xf>
    <xf numFmtId="49" fontId="4" fillId="0" borderId="0" xfId="0" applyNumberFormat="1" applyFont="1" applyBorder="1" applyAlignment="1">
      <alignment horizontal="center" vertical="top"/>
    </xf>
    <xf numFmtId="0" fontId="13" fillId="0" borderId="5" xfId="0" applyFont="1" applyBorder="1" applyAlignment="1">
      <alignment horizontal="center"/>
    </xf>
    <xf numFmtId="49" fontId="4" fillId="0" borderId="0" xfId="0" applyNumberFormat="1" applyFont="1" applyBorder="1" applyAlignment="1">
      <alignment horizont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7" xfId="0" applyFont="1" applyBorder="1" applyAlignment="1">
      <alignment horizontal="center"/>
    </xf>
    <xf numFmtId="0" fontId="4" fillId="0" borderId="8" xfId="0" applyFont="1" applyBorder="1" applyAlignment="1">
      <alignment horizontal="center"/>
    </xf>
    <xf numFmtId="0" fontId="16" fillId="0" borderId="6" xfId="0" applyFont="1" applyBorder="1" applyAlignment="1">
      <alignment horizontal="center"/>
    </xf>
    <xf numFmtId="0" fontId="16"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vertical="top"/>
    </xf>
    <xf numFmtId="0" fontId="4" fillId="0" borderId="11" xfId="0" applyFont="1" applyBorder="1" applyAlignment="1">
      <alignment horizontal="center" vertical="top"/>
    </xf>
    <xf numFmtId="0" fontId="16" fillId="0" borderId="6" xfId="0" applyFont="1" applyBorder="1" applyAlignment="1">
      <alignment horizontal="center" vertical="top"/>
    </xf>
    <xf numFmtId="0" fontId="16" fillId="0" borderId="9" xfId="0" applyFont="1" applyBorder="1" applyAlignment="1">
      <alignment horizontal="center" vertical="top"/>
    </xf>
    <xf numFmtId="0" fontId="6" fillId="0" borderId="5" xfId="0" applyFont="1" applyBorder="1" applyAlignment="1">
      <alignment horizontal="left" vertical="top"/>
    </xf>
    <xf numFmtId="0" fontId="6" fillId="0" borderId="9" xfId="0" applyFont="1" applyBorder="1" applyAlignment="1">
      <alignment horizontal="left" vertical="top"/>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rlis.am/DocumentView.aspx?docid=121990" TargetMode="External"/></Relationships>
</file>

<file path=xl/drawings/drawing1.xml><?xml version="1.0" encoding="utf-8"?>
<xdr:wsDr xmlns:xdr="http://schemas.openxmlformats.org/drawingml/2006/spreadsheetDrawing" xmlns:a="http://schemas.openxmlformats.org/drawingml/2006/main">
  <xdr:twoCellAnchor>
    <xdr:from>
      <xdr:col>0</xdr:col>
      <xdr:colOff>43294</xdr:colOff>
      <xdr:row>0</xdr:row>
      <xdr:rowOff>26669</xdr:rowOff>
    </xdr:from>
    <xdr:to>
      <xdr:col>11</xdr:col>
      <xdr:colOff>410766</xdr:colOff>
      <xdr:row>0</xdr:row>
      <xdr:rowOff>1440656</xdr:rowOff>
    </xdr:to>
    <xdr:sp macro="" textlink="">
      <xdr:nvSpPr>
        <xdr:cNvPr id="2" name="TextBox 1"/>
        <xdr:cNvSpPr txBox="1"/>
      </xdr:nvSpPr>
      <xdr:spPr>
        <a:xfrm>
          <a:off x="43294" y="26669"/>
          <a:ext cx="6100331" cy="1413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algn="ctr"/>
          <a:r>
            <a:rPr lang="hy-AM" sz="700">
              <a:solidFill>
                <a:schemeClr val="dk1"/>
              </a:solidFill>
              <a:latin typeface="GHEA Grapalat" pitchFamily="50" charset="0"/>
              <a:ea typeface="+mn-ea"/>
              <a:cs typeface="+mn-cs"/>
            </a:rPr>
            <a:t>ՊԵՏԱԿԱՆ ԳՈՒՅՔԻ ԿԱՌԱՎԱՐՄԱՆ </a:t>
          </a:r>
          <a:r>
            <a:rPr lang="en-US" sz="700">
              <a:solidFill>
                <a:schemeClr val="dk1"/>
              </a:solidFill>
              <a:latin typeface="GHEA Grapalat" pitchFamily="50" charset="0"/>
              <a:ea typeface="+mn-ea"/>
              <a:cs typeface="+mn-cs"/>
            </a:rPr>
            <a:t>ԿՈՄԻՏԵԻ</a:t>
          </a:r>
          <a:r>
            <a:rPr lang="hy-AM" sz="700">
              <a:solidFill>
                <a:schemeClr val="dk1"/>
              </a:solidFill>
              <a:latin typeface="GHEA Grapalat" pitchFamily="50" charset="0"/>
              <a:ea typeface="+mn-ea"/>
              <a:cs typeface="+mn-cs"/>
            </a:rPr>
            <a:t>  «ԱՃՈՒՐԴԻ ԿԵՆՏՐՈՆ» ՊԵՏԱԿԱՆ ՈՉ ԱՌԵՎՏՐԱՅԻՆ ԿԱԶՄԱԿԵՐՊՈՒԹՅՈՒՆԸ ՀՐԱՎԻՐՈՒՄ Է ԱՃՈՒՐԴ</a:t>
          </a:r>
          <a:r>
            <a:rPr lang="en-US" sz="700">
              <a:solidFill>
                <a:schemeClr val="dk1"/>
              </a:solidFill>
              <a:latin typeface="GHEA Grapalat" pitchFamily="50" charset="0"/>
              <a:ea typeface="+mn-ea"/>
              <a:cs typeface="+mn-cs"/>
            </a:rPr>
            <a:t>ՆԵՐ</a:t>
          </a:r>
          <a:r>
            <a:rPr lang="hy-AM" sz="700">
              <a:solidFill>
                <a:schemeClr val="dk1"/>
              </a:solidFill>
              <a:latin typeface="GHEA Grapalat" pitchFamily="50" charset="0"/>
              <a:ea typeface="+mn-ea"/>
              <a:cs typeface="+mn-cs"/>
            </a:rPr>
            <a:t>Ի, ՈՐ</a:t>
          </a:r>
          <a:r>
            <a:rPr lang="en-US" sz="700">
              <a:solidFill>
                <a:schemeClr val="dk1"/>
              </a:solidFill>
              <a:latin typeface="GHEA Grapalat" pitchFamily="50" charset="0"/>
              <a:ea typeface="+mn-ea"/>
              <a:cs typeface="+mn-cs"/>
            </a:rPr>
            <a:t>ՈՆՔ</a:t>
          </a:r>
          <a:r>
            <a:rPr lang="hy-AM" sz="700">
              <a:solidFill>
                <a:schemeClr val="dk1"/>
              </a:solidFill>
              <a:latin typeface="GHEA Grapalat" pitchFamily="50" charset="0"/>
              <a:ea typeface="+mn-ea"/>
              <a:cs typeface="+mn-cs"/>
            </a:rPr>
            <a:t> ՏԵՂԻ </a:t>
          </a:r>
          <a:r>
            <a:rPr lang="hy-AM" sz="700">
              <a:solidFill>
                <a:sysClr val="windowText" lastClr="000000"/>
              </a:solidFill>
              <a:latin typeface="GHEA Grapalat" pitchFamily="50" charset="0"/>
              <a:ea typeface="+mn-ea"/>
              <a:cs typeface="+mn-cs"/>
            </a:rPr>
            <a:t>ԿՈՒՆԵՆԱ</a:t>
          </a:r>
          <a:r>
            <a:rPr lang="en-US" sz="700">
              <a:solidFill>
                <a:sysClr val="windowText" lastClr="000000"/>
              </a:solidFill>
              <a:latin typeface="GHEA Grapalat" pitchFamily="50" charset="0"/>
              <a:ea typeface="+mn-ea"/>
              <a:cs typeface="+mn-cs"/>
            </a:rPr>
            <a:t>Ն</a:t>
          </a:r>
          <a:r>
            <a:rPr lang="en-US" sz="700" baseline="0">
              <a:solidFill>
                <a:sysClr val="windowText" lastClr="000000"/>
              </a:solidFill>
              <a:latin typeface="GHEA Grapalat" pitchFamily="50" charset="0"/>
              <a:ea typeface="+mn-ea"/>
              <a:cs typeface="+mn-cs"/>
            </a:rPr>
            <a:t> </a:t>
          </a:r>
          <a:r>
            <a:rPr lang="ru-RU" sz="700" b="1">
              <a:solidFill>
                <a:sysClr val="windowText" lastClr="000000"/>
              </a:solidFill>
              <a:latin typeface="GHEA Grapalat" pitchFamily="50" charset="0"/>
              <a:ea typeface="+mn-ea"/>
              <a:cs typeface="+mn-cs"/>
            </a:rPr>
            <a:t>2019Թ.</a:t>
          </a:r>
          <a:r>
            <a:rPr lang="ru-RU" sz="700" b="1" baseline="0">
              <a:solidFill>
                <a:sysClr val="windowText" lastClr="000000"/>
              </a:solidFill>
              <a:latin typeface="GHEA Grapalat" pitchFamily="50" charset="0"/>
              <a:ea typeface="+mn-ea"/>
              <a:cs typeface="+mn-cs"/>
            </a:rPr>
            <a:t> </a:t>
          </a:r>
          <a:r>
            <a:rPr lang="hy-AM" sz="700" b="1" baseline="0">
              <a:solidFill>
                <a:sysClr val="windowText" lastClr="000000"/>
              </a:solidFill>
              <a:latin typeface="GHEA Grapalat" pitchFamily="50" charset="0"/>
              <a:ea typeface="+mn-ea"/>
              <a:cs typeface="+mn-cs"/>
            </a:rPr>
            <a:t>ՀՈՒ</a:t>
          </a:r>
          <a:r>
            <a:rPr lang="en-US" sz="700" b="1" baseline="0">
              <a:solidFill>
                <a:sysClr val="windowText" lastClr="000000"/>
              </a:solidFill>
              <a:latin typeface="GHEA Grapalat" pitchFamily="50" charset="0"/>
              <a:ea typeface="+mn-ea"/>
              <a:cs typeface="+mn-cs"/>
            </a:rPr>
            <a:t>Լ</a:t>
          </a:r>
          <a:r>
            <a:rPr lang="hy-AM" sz="700" b="1" baseline="0">
              <a:solidFill>
                <a:sysClr val="windowText" lastClr="000000"/>
              </a:solidFill>
              <a:latin typeface="GHEA Grapalat" pitchFamily="50" charset="0"/>
              <a:ea typeface="+mn-ea"/>
              <a:cs typeface="+mn-cs"/>
            </a:rPr>
            <a:t>ԻՍԻ </a:t>
          </a:r>
          <a:r>
            <a:rPr lang="en-US" sz="700" b="1" baseline="0">
              <a:solidFill>
                <a:sysClr val="windowText" lastClr="000000"/>
              </a:solidFill>
              <a:latin typeface="GHEA Grapalat" pitchFamily="50" charset="0"/>
              <a:ea typeface="+mn-ea"/>
              <a:cs typeface="+mn-cs"/>
            </a:rPr>
            <a:t>2</a:t>
          </a:r>
          <a:r>
            <a:rPr lang="hy-AM" sz="700" b="1" baseline="0">
              <a:solidFill>
                <a:sysClr val="windowText" lastClr="000000"/>
              </a:solidFill>
              <a:latin typeface="GHEA Grapalat" pitchFamily="50" charset="0"/>
              <a:ea typeface="+mn-ea"/>
              <a:cs typeface="+mn-cs"/>
            </a:rPr>
            <a:t>9-ԻՆ, ԺԱՄԸ՝ 1</a:t>
          </a:r>
          <a:r>
            <a:rPr lang="en-US" sz="700" b="1" baseline="0">
              <a:solidFill>
                <a:sysClr val="windowText" lastClr="000000"/>
              </a:solidFill>
              <a:latin typeface="GHEA Grapalat" pitchFamily="50" charset="0"/>
              <a:ea typeface="+mn-ea"/>
              <a:cs typeface="+mn-cs"/>
            </a:rPr>
            <a:t>2</a:t>
          </a:r>
          <a:r>
            <a:rPr lang="hy-AM" sz="700" b="1" baseline="0">
              <a:solidFill>
                <a:sysClr val="windowText" lastClr="000000"/>
              </a:solidFill>
              <a:latin typeface="GHEA Grapalat" pitchFamily="50" charset="0"/>
              <a:ea typeface="+mn-ea"/>
              <a:cs typeface="+mn-cs"/>
            </a:rPr>
            <a:t>:00-ԻՆ</a:t>
          </a:r>
          <a:r>
            <a:rPr lang="ru-RU" sz="700" b="1" baseline="0">
              <a:solidFill>
                <a:sysClr val="windowText" lastClr="000000"/>
              </a:solidFill>
              <a:latin typeface="GHEA Grapalat" pitchFamily="50" charset="0"/>
              <a:ea typeface="+mn-ea"/>
              <a:cs typeface="+mn-cs"/>
            </a:rPr>
            <a:t>,</a:t>
          </a:r>
          <a:endParaRPr lang="en-US" sz="700" b="1" baseline="0">
            <a:solidFill>
              <a:sysClr val="windowText" lastClr="000000"/>
            </a:solidFill>
            <a:latin typeface="GHEA Grapalat" pitchFamily="50" charset="0"/>
            <a:ea typeface="+mn-ea"/>
            <a:cs typeface="+mn-cs"/>
          </a:endParaRPr>
        </a:p>
        <a:p>
          <a:pPr algn="ctr"/>
          <a:r>
            <a:rPr lang="hy-AM" sz="700" b="1">
              <a:solidFill>
                <a:sysClr val="windowText" lastClr="000000"/>
              </a:solidFill>
              <a:latin typeface="GHEA Grapalat" pitchFamily="50" charset="0"/>
              <a:ea typeface="+mn-ea"/>
              <a:cs typeface="+mn-cs"/>
            </a:rPr>
            <a:t> </a:t>
          </a:r>
          <a:r>
            <a:rPr lang="hy-AM" sz="700">
              <a:solidFill>
                <a:sysClr val="windowText" lastClr="000000"/>
              </a:solidFill>
              <a:latin typeface="GHEA Grapalat" pitchFamily="50" charset="0"/>
              <a:ea typeface="+mn-ea"/>
              <a:cs typeface="+mn-cs"/>
            </a:rPr>
            <a:t>«ԱՃՈՒՐԴԻ ԿԵՆՏՐՈՆ» ՊԵՏԱԿԱՆ ՈՉ ԱՌԵՎՏՐԱՅԻՆ ԿԱԶՄԱԿԵՐՊՈՒԹՅՈՒՆՈՒՄ</a:t>
          </a:r>
          <a:endParaRPr lang="ru-RU" sz="700">
            <a:solidFill>
              <a:sysClr val="windowText" lastClr="000000"/>
            </a:solidFill>
            <a:latin typeface="GHEA Grapalat" pitchFamily="50" charset="0"/>
            <a:ea typeface="+mn-ea"/>
            <a:cs typeface="+mn-cs"/>
          </a:endParaRPr>
        </a:p>
        <a:p>
          <a:pPr algn="ctr"/>
          <a:r>
            <a:rPr lang="hy-AM" sz="700">
              <a:solidFill>
                <a:schemeClr val="dk1"/>
              </a:solidFill>
              <a:latin typeface="GHEA Grapalat" pitchFamily="50" charset="0"/>
              <a:ea typeface="+mn-ea"/>
              <a:cs typeface="+mn-cs"/>
            </a:rPr>
            <a:t>ՀԱՍՑԵՆ` Ք. ԵՐԵՎԱՆ, Դ.ԱՆՀԱՂԹԻ 23:</a:t>
          </a:r>
          <a:endParaRPr lang="ru-RU" sz="700">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a:t>
          </a:r>
          <a:r>
            <a:rPr lang="en-US" sz="1000" b="1" i="0">
              <a:solidFill>
                <a:sysClr val="windowText" lastClr="000000"/>
              </a:solidFill>
              <a:effectLst/>
              <a:latin typeface="GHEA Grapalat" pitchFamily="50" charset="0"/>
              <a:ea typeface="+mn-ea"/>
              <a:cs typeface="+mn-cs"/>
            </a:rPr>
            <a:t>Պետական</a:t>
          </a:r>
          <a:r>
            <a:rPr lang="en-US" sz="1000" b="1" i="0" baseline="0">
              <a:solidFill>
                <a:sysClr val="windowText" lastClr="000000"/>
              </a:solidFill>
              <a:effectLst/>
              <a:latin typeface="GHEA Grapalat" pitchFamily="50" charset="0"/>
              <a:ea typeface="+mn-ea"/>
              <a:cs typeface="+mn-cs"/>
            </a:rPr>
            <a:t> գույքի կառավարման կոմիտեի նախագահի </a:t>
          </a:r>
          <a:r>
            <a:rPr lang="hy-AM" sz="1000" b="1" i="0">
              <a:solidFill>
                <a:sysClr val="windowText" lastClr="000000"/>
              </a:solidFill>
              <a:effectLst/>
              <a:latin typeface="GHEA Grapalat" pitchFamily="50" charset="0"/>
              <a:ea typeface="+mn-ea"/>
              <a:cs typeface="+mn-cs"/>
            </a:rPr>
            <a:t>201</a:t>
          </a:r>
          <a:r>
            <a:rPr lang="en-US" sz="1000" b="1" i="0">
              <a:solidFill>
                <a:sysClr val="windowText" lastClr="000000"/>
              </a:solidFill>
              <a:effectLst/>
              <a:latin typeface="GHEA Grapalat" pitchFamily="50" charset="0"/>
              <a:ea typeface="+mn-ea"/>
              <a:cs typeface="+mn-cs"/>
            </a:rPr>
            <a:t>9</a:t>
          </a:r>
          <a:r>
            <a:rPr lang="hy-AM" sz="1000" b="1" i="0">
              <a:solidFill>
                <a:sysClr val="windowText" lastClr="000000"/>
              </a:solidFill>
              <a:effectLst/>
              <a:latin typeface="GHEA Grapalat" pitchFamily="50" charset="0"/>
              <a:ea typeface="+mn-ea"/>
              <a:cs typeface="+mn-cs"/>
            </a:rPr>
            <a:t>թ. </a:t>
          </a:r>
          <a:r>
            <a:rPr lang="en-US" sz="1000" b="1" i="0">
              <a:solidFill>
                <a:sysClr val="windowText" lastClr="000000"/>
              </a:solidFill>
              <a:effectLst/>
              <a:latin typeface="GHEA Grapalat" pitchFamily="50" charset="0"/>
              <a:ea typeface="+mn-ea"/>
              <a:cs typeface="+mn-cs"/>
            </a:rPr>
            <a:t>մայիսի 31</a:t>
          </a:r>
          <a:r>
            <a:rPr lang="hy-AM" sz="1000" b="1" i="0">
              <a:solidFill>
                <a:sysClr val="windowText" lastClr="000000"/>
              </a:solidFill>
              <a:effectLst/>
              <a:latin typeface="GHEA Grapalat" pitchFamily="50" charset="0"/>
              <a:ea typeface="+mn-ea"/>
              <a:cs typeface="+mn-cs"/>
            </a:rPr>
            <a:t>-ի թիվ </a:t>
          </a:r>
          <a:r>
            <a:rPr lang="en-US" sz="1000" b="1" i="0">
              <a:solidFill>
                <a:sysClr val="windowText" lastClr="000000"/>
              </a:solidFill>
              <a:effectLst/>
              <a:latin typeface="GHEA Grapalat" pitchFamily="50" charset="0"/>
              <a:ea typeface="+mn-ea"/>
              <a:cs typeface="+mn-cs"/>
            </a:rPr>
            <a:t>82</a:t>
          </a:r>
          <a:r>
            <a:rPr lang="hy-AM" sz="1000" b="1" i="0">
              <a:solidFill>
                <a:sysClr val="windowText" lastClr="000000"/>
              </a:solidFill>
              <a:effectLst/>
              <a:latin typeface="GHEA Grapalat" pitchFamily="50" charset="0"/>
              <a:ea typeface="+mn-ea"/>
              <a:cs typeface="+mn-cs"/>
            </a:rPr>
            <a:t>-Ա</a:t>
          </a:r>
          <a:r>
            <a:rPr lang="ru-RU" sz="1000" b="1" i="0">
              <a:solidFill>
                <a:sysClr val="windowText" lastClr="000000"/>
              </a:solidFill>
              <a:effectLst/>
              <a:latin typeface="GHEA Grapalat" pitchFamily="50" charset="0"/>
              <a:ea typeface="+mn-ea"/>
              <a:cs typeface="+mn-cs"/>
            </a:rPr>
            <a:t> </a:t>
          </a:r>
          <a:r>
            <a:rPr lang="hy-AM" sz="1000" b="1" i="0">
              <a:solidFill>
                <a:sysClr val="windowText" lastClr="000000"/>
              </a:solidFill>
              <a:effectLst/>
              <a:latin typeface="GHEA Grapalat" pitchFamily="50" charset="0"/>
              <a:ea typeface="+mn-ea"/>
              <a:cs typeface="+mn-cs"/>
            </a:rPr>
            <a:t>հրամանով օտարման ենթակա Հայաստանի Հանրապետության Նախագահի աշխատակազմին ամրացված </a:t>
          </a:r>
          <a:r>
            <a:rPr lang="en-US" sz="1000" b="1" i="0">
              <a:solidFill>
                <a:sysClr val="windowText" lastClr="000000"/>
              </a:solidFill>
              <a:effectLst/>
              <a:latin typeface="GHEA Grapalat" pitchFamily="50" charset="0"/>
              <a:ea typeface="+mn-ea"/>
              <a:cs typeface="+mn-cs"/>
            </a:rPr>
            <a:t>գույքը</a:t>
          </a:r>
          <a:endParaRPr lang="ru-RU" sz="1000" b="1" i="0">
            <a:solidFill>
              <a:sysClr val="windowText" lastClr="000000"/>
            </a:solidFill>
            <a:effectLst/>
            <a:latin typeface="GHEA Grapalat" pitchFamily="50" charset="0"/>
            <a:ea typeface="+mn-ea"/>
            <a:cs typeface="+mn-cs"/>
          </a:endParaRPr>
        </a:p>
      </xdr:txBody>
    </xdr:sp>
    <xdr:clientData/>
  </xdr:twoCellAnchor>
  <xdr:twoCellAnchor>
    <xdr:from>
      <xdr:col>0</xdr:col>
      <xdr:colOff>95252</xdr:colOff>
      <xdr:row>3</xdr:row>
      <xdr:rowOff>47624</xdr:rowOff>
    </xdr:from>
    <xdr:to>
      <xdr:col>11</xdr:col>
      <xdr:colOff>386954</xdr:colOff>
      <xdr:row>35</xdr:row>
      <xdr:rowOff>17859</xdr:rowOff>
    </xdr:to>
    <xdr:sp macro="" textlink="">
      <xdr:nvSpPr>
        <xdr:cNvPr id="3" name="TextBox 2"/>
        <xdr:cNvSpPr txBox="1"/>
      </xdr:nvSpPr>
      <xdr:spPr>
        <a:xfrm>
          <a:off x="95252" y="3506390"/>
          <a:ext cx="6024561" cy="663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*Յուրաքանչյուր հաջորդ լոտի աճուրդը սկսվում է նախորդ լոտի աճուրդն ավարտելուց հետո:</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**Ճանապարհային երթևեկության անվտանգության ապահովման մասին օրենքի համաձայն, գնորդը պարտավոր է գրանցել սեփականության իրավունքը ճանապարհային ոստիկանությունում՝ գործարքը ստորագրելու օրվանից սկսած 15 օրյա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***Մասնակիցները վաճառվող լոտ(եր)ին կարող են ծանոթանալ սույն ծանուցման հրապարակման պահից մինչև աճուրդի բացմանը նախորդող օրը ընկած ժամանակահատվածում` յուրաքանչյուր աշխատանքային օր՝ ժամը 10:00-18:00</a:t>
          </a:r>
          <a:r>
            <a:rPr kumimoji="0" lang="en-US" sz="600" b="1" i="1" u="none" strike="noStrike" kern="0" cap="none" spc="0" normalizeH="0" baseline="0" noProof="0">
              <a:ln>
                <a:noFill/>
              </a:ln>
              <a:solidFill>
                <a:sysClr val="windowText" lastClr="000000"/>
              </a:solidFill>
              <a:effectLst/>
              <a:uLnTx/>
              <a:uFillTx/>
              <a:latin typeface="GHEA Grapalat" pitchFamily="50" charset="0"/>
              <a:ea typeface="+mn-ea"/>
              <a:cs typeface="+mn-cs"/>
            </a:rPr>
            <a:t>, ք.</a:t>
          </a: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Երևան</a:t>
          </a:r>
          <a:r>
            <a:rPr kumimoji="0" lang="en-US" sz="6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Մալաթիա-Սեբաստիա, Հաղթանակ 2 փող. 79 հասցեում, լրացուցիչ տեղեկատվություն ստանալու համար զանգահարել «Պետական գույքի գույքագրման և գնահատման գործակալություն» ՊՈԱԿ` 010-52-88-35 և 043-06-07-09 հեռախոսահամարներով</a:t>
          </a:r>
          <a:r>
            <a:rPr kumimoji="0" lang="en-US" sz="6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6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Համաձայն Պետական գույքի կառավարման կոմիտեի նախագահի 2019թ. մայիսի 31-ի թիվ 82-Ա հրամանի գնորդը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պարտավորվում է գույքի արժեքի որոշման համար նախատեսված գումարը վճարել գույքի գնի վճարման համար սահմանված ժամկետում` Հայաստանի Հանրապետության ֆինանսների նախարարության գանձապետական թիվ 1 բաժանմունք՝ 900018002981 հաշվեհամարին: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կանցկացվեն դասական (գնի ավելացման) եղանակով: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Աճուրդներին կարող են մասնակցել ֆիզիկական և իրավաբանական անձինք, ինչպես նաև համայնքները, որոնք ընդհուպ մինչև աճուրդի սկիզբը աճուրդային հանձնաժողովին են ներկայացրել (հասցեն` ք. Երևան, Դ. Անհաղթի 23)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 աճուրդի նախավճարի մուծման անդորրագիրը (յուրաքանչյուր նախընտրած լոտի համար), որի չափն է՝ գույքի (լոտի) մեկնարկային գնի 5 տոկոսը, մուտքագրման հաշիվն է՝ ՀՀ Ֆինանսների նախարարության գործառնական վարչության թիվ 900018005711, ստացող՝ «Աճուրդի կենտրոն» ՊՈԱԿ,  վճարման նպատակը՝ աճուրդի նախավճար՝ պարտադիր նշելով  օտարման մասին որոշման (հրամանի) համարը և ամսաթիվը, լոտի հերթական համարը (վճարման անդորրագրի օրինակը ներկայացված է ստորև).</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 հայտատուի կողմից վճարված աճուրդի մասնակցության վճարի անդորրագիրը (յուրաքանչյուր նախընտրած լոտի համար), որի չափն է` գույքի մեկնարկային գնի մինչև 10 հազ. դրամի դեպքում՝ 250 դրամ, գույքի մեկնարկային գնի 10-50 հազ. դրամի  սահմաններում՝  250 դրամ, գումարած 10 հազ. դրամը գերազանցող  յուրաքանչյուր մինչև 10 հազ. դրամի համար 50 դրամ, գույքի մեկնարկային գնի 50-100 հազ. դրամի սահմաններում՝  500 դրամ, գումարած 50 հազ.  դրամը գերազանցող  յուրաքանչյուր մինչև 10 հազ. դրամի համար՝ 100 դրամ, գույքի մեկնարկային գնի 100-200 հազ. դրամի սահմաններում՝  1000 դրամ, գումարած 100 հազ.  դրամը գերազանցող  յուրաքանչյուր մինչև 20 հազ. դրամի համար՝ 200 դրամ, գույքի մեկնարկային գնի 200-300 հազ. դրամի սահմաններում՝  2000 դրամ, գումարած 200 հազ.  դրամը գերազանցող  յուրաքանչյուր մինչև 20 հազ. դրամի համար՝ 200 դրամ, գույքի մեկնարկային գնի 300-400 հազ. դրամի սահմաններում՝  3000 դրամ, գումարած 300 հազ.  դրամը գերազանցող  յուրաքանչյուր մինչև 20 հազ. դրամի համար՝ 200 դրամ, գույքի մեկնարկային գնի 400-500 հազ. դրամի սահմաններում՝  4000 դրամ, գումարած 400 հազ. դրամը գերազանցող  յուրաքանչյուր մինչև 20 հազ. դրամի համար՝ 200 դրամ, գույքի մեկնարկային գնի 500 հազ. մինչև  1 մլն.  դրամի սահմաններում՝  5000 դրամ, գումարած 500 հազ. դրամը գերազանցող  յուրաքանչյուր մինչև 100 հազ. դրամի համար՝ 200 դրամ, գույքի մեկնարկային գնի 1 000 000 դրամից ավելի դեպքում 6000 դրամ (մասնակցության վճարի չափը տես աղյուսակում), մուտքագրման հաշիվն է՝ ՀՀ Ֆինանսների նախարարության գործառնական վարչության թիվ 900018002171, ստացող՝ «Աճուրդի կենտրոն» ՊՈԱԿ, վճարման նպատակը՝ աճուրդի մասնակցության վճար՝ պարտադիր նշելով  օտարման մասին որոշման (հրամանի) համարը և ամսաթիվը, լոտի հերթական համարը (վճարման անդորրագրի օրինակը ներկայացված է ստորև): Մասնակցության վճարը գույքի (լոտի)  գնի մեջ չի  ներառվում և անկախ աճուրդի արդյունքներից  չի վերադարձվում.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 նաև հիմնադիր և լիազորությունները հաստատող փաստաթղթերը, ինչպես նաև այդ փաստաթղթերի  և ղեկավար անձի անձնագրի պատճենները (յուրաքանչյուր նախընտրած լոտի համար):</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1000 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մասնակցի վկայականները տրամադրվում են, իսկ դիտորդի տոմսերը վաճառվում են`  «Աճուրդի կենտրոն» ՊՈԱԿ-ում (հասցեն` ք.Երևան, Դ.Անհաղթի 23) ընդհուպ մինչև աճուրդի սկսվելը:</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հանձնաժողովը գրանցում է մասնակիցներին և յուրաքանչյուր մասնակցին տրամադրում է քարտ:</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հայտ /բարձրացնելով իր մասնակցության քարտը/, որը պետք է գերազանցի մասնակիցների  կատարած նախորդ գնային հայտը` նվազագույնը հավելման (քայլի) չափով: Վերջին ամենաբարձր գնային հայտ ներկայացրած մասնակիցը, աճուրդավարի մուրճիկի երրորդ հարվածից հետո, համարվում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տեղում ստորագրում է  արձանագրությունը՝ աճուրդի արդյունքների մասին:  Հաղթող ճանաչված  մասնակիցը  արձանագրությունը ստորագրման օրվանից  սկսած 5 օրյա ժամկետում պարտավոր է  վճարել լոտի վաճառքի գինը, հաշվանցելով նախավճարը՝ աճուրդային հանձնաժողովին ներկայացնելով  վճարումը հավաստող  անդորրագիրը: Սահմանված ժամկետում  վճարումները չկատարելու դեպքում՝ հաղթող ճանաչված  մասնակիցը  զրկվում է աճուրդի նախավճարից, իսկ լոտի աճուրդը համարվում է չկայացած: Այս դեպքում լոտ(եր)ը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համար կարող եք զանգահարել աճուրդի կազմակերպչին` հեռ. 011-24-55-51, կամ դիմել ք.Երևան, Դ.Անհաղթի 23 հասցեով, ինտերնետ </a:t>
          </a:r>
          <a:r>
            <a:rPr kumimoji="0" lang="en-US" sz="600" b="1" i="1" u="none" strike="noStrike" kern="0" cap="none" spc="0" normalizeH="0" baseline="0" noProof="0">
              <a:ln>
                <a:noFill/>
              </a:ln>
              <a:solidFill>
                <a:sysClr val="windowText" lastClr="000000"/>
              </a:solidFill>
              <a:effectLst/>
              <a:uLnTx/>
              <a:uFillTx/>
              <a:latin typeface="GHEA Grapalat" pitchFamily="50" charset="0"/>
              <a:ea typeface="+mn-ea"/>
              <a:cs typeface="+mn-cs"/>
            </a:rPr>
            <a:t>URL://www.spm.am: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Հնարավոր փոփոխություններն  ու լրացումները կհրապարակվեն այն ձևով, ինչպես կատարվել է աճուրդի մասին սույն հրապարակային ծանուցումը:</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Հավելյալ պարզաբանումների համար կարող եք զանգահարել 011-23-73-01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600" b="1" i="1" u="none" strike="noStrike" kern="0" cap="none" spc="0" normalizeH="0" baseline="0" noProof="0">
              <a:ln>
                <a:noFill/>
              </a:ln>
              <a:solidFill>
                <a:sysClr val="windowText" lastClr="000000"/>
              </a:solidFill>
              <a:effectLst/>
              <a:uLnTx/>
              <a:uFillTx/>
              <a:latin typeface="GHEA Grapalat" pitchFamily="50" charset="0"/>
              <a:ea typeface="+mn-ea"/>
              <a:cs typeface="+mn-cs"/>
            </a:rPr>
            <a:t>                                         Պետական գույքի կառավարման  կոմիտե</a:t>
          </a:r>
        </a:p>
      </xdr:txBody>
    </xdr:sp>
    <xdr:clientData/>
  </xdr:twoCellAnchor>
  <xdr:twoCellAnchor>
    <xdr:from>
      <xdr:col>0</xdr:col>
      <xdr:colOff>53577</xdr:colOff>
      <xdr:row>35</xdr:row>
      <xdr:rowOff>167001</xdr:rowOff>
    </xdr:from>
    <xdr:to>
      <xdr:col>11</xdr:col>
      <xdr:colOff>255984</xdr:colOff>
      <xdr:row>37</xdr:row>
      <xdr:rowOff>23813</xdr:rowOff>
    </xdr:to>
    <xdr:sp macro="" textlink="">
      <xdr:nvSpPr>
        <xdr:cNvPr id="4" name="TextBox 3">
          <a:hlinkClick xmlns:r="http://schemas.openxmlformats.org/officeDocument/2006/relationships" r:id="rId1"/>
        </xdr:cNvPr>
        <xdr:cNvSpPr txBox="1"/>
      </xdr:nvSpPr>
      <xdr:spPr>
        <a:xfrm>
          <a:off x="53577" y="10519485"/>
          <a:ext cx="5822157" cy="273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00" b="0" i="0" u="sng" strike="noStrike" kern="0" cap="none" spc="0" normalizeH="0" baseline="0">
              <a:ln>
                <a:noFill/>
              </a:ln>
              <a:solidFill>
                <a:srgbClr val="0070C0"/>
              </a:solidFill>
              <a:effectLst/>
              <a:uLnTx/>
              <a:uFillTx/>
              <a:latin typeface="GHEA Grapalat" panose="02000506050000020003" pitchFamily="50" charset="0"/>
              <a:ea typeface="+mn-ea"/>
              <a:cs typeface="+mn-cs"/>
            </a:rPr>
            <a:t>Աճուրդի անցկացման կանոնակարգին ծանոթանալու համար սեղմել այստեղ՝ </a:t>
          </a:r>
          <a:r>
            <a:rPr kumimoji="0" lang="en-US" sz="700" b="0" i="0" u="sng" strike="noStrike" kern="0" cap="none" spc="0" normalizeH="0" baseline="0">
              <a:ln>
                <a:noFill/>
              </a:ln>
              <a:solidFill>
                <a:srgbClr val="0070C0"/>
              </a:solidFill>
              <a:effectLst/>
              <a:uLnTx/>
              <a:uFillTx/>
              <a:latin typeface="GHEA Grapalat" panose="02000506050000020003" pitchFamily="50" charset="0"/>
              <a:ea typeface="+mn-ea"/>
              <a:cs typeface="+mn-cs"/>
            </a:rPr>
            <a:t>http://www.arlis.am/DocumentView.aspx?docid=121990</a:t>
          </a:r>
          <a:endParaRPr kumimoji="0" lang="ru-RU" sz="700" b="0" i="0" u="sng" strike="noStrike" kern="0" cap="none" spc="0" normalizeH="0" baseline="0">
            <a:ln>
              <a:noFill/>
            </a:ln>
            <a:solidFill>
              <a:srgbClr val="0070C0"/>
            </a:solidFill>
            <a:effectLst/>
            <a:uLnTx/>
            <a:uFillTx/>
            <a:latin typeface="GHEA Grapalat" panose="02000506050000020003" pitchFamily="50" charset="0"/>
            <a:ea typeface="+mn-ea"/>
            <a:cs typeface="+mn-cs"/>
          </a:endParaRPr>
        </a:p>
      </xdr:txBody>
    </xdr:sp>
    <xdr:clientData/>
  </xdr:twoCellAnchor>
  <xdr:twoCellAnchor>
    <xdr:from>
      <xdr:col>0</xdr:col>
      <xdr:colOff>57149</xdr:colOff>
      <xdr:row>48</xdr:row>
      <xdr:rowOff>130968</xdr:rowOff>
    </xdr:from>
    <xdr:to>
      <xdr:col>11</xdr:col>
      <xdr:colOff>123825</xdr:colOff>
      <xdr:row>51</xdr:row>
      <xdr:rowOff>95250</xdr:rowOff>
    </xdr:to>
    <xdr:sp macro="" textlink="">
      <xdr:nvSpPr>
        <xdr:cNvPr id="11" name="Полилиния 10"/>
        <xdr:cNvSpPr/>
      </xdr:nvSpPr>
      <xdr:spPr>
        <a:xfrm>
          <a:off x="57149" y="12257484"/>
          <a:ext cx="5722145" cy="44648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65</xdr:row>
      <xdr:rowOff>76200</xdr:rowOff>
    </xdr:from>
    <xdr:to>
      <xdr:col>11</xdr:col>
      <xdr:colOff>123825</xdr:colOff>
      <xdr:row>68</xdr:row>
      <xdr:rowOff>95250</xdr:rowOff>
    </xdr:to>
    <xdr:sp macro="" textlink="">
      <xdr:nvSpPr>
        <xdr:cNvPr id="12" name="Полилиния 11"/>
        <xdr:cNvSpPr/>
      </xdr:nvSpPr>
      <xdr:spPr>
        <a:xfrm>
          <a:off x="57149" y="4914900"/>
          <a:ext cx="6743701" cy="56197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65</xdr:row>
      <xdr:rowOff>76200</xdr:rowOff>
    </xdr:from>
    <xdr:to>
      <xdr:col>11</xdr:col>
      <xdr:colOff>123825</xdr:colOff>
      <xdr:row>68</xdr:row>
      <xdr:rowOff>95250</xdr:rowOff>
    </xdr:to>
    <xdr:sp macro="" textlink="">
      <xdr:nvSpPr>
        <xdr:cNvPr id="15" name="Полилиния 14"/>
        <xdr:cNvSpPr/>
      </xdr:nvSpPr>
      <xdr:spPr>
        <a:xfrm>
          <a:off x="57149" y="4343400"/>
          <a:ext cx="6743701" cy="50482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65</xdr:row>
      <xdr:rowOff>76200</xdr:rowOff>
    </xdr:from>
    <xdr:to>
      <xdr:col>11</xdr:col>
      <xdr:colOff>123825</xdr:colOff>
      <xdr:row>68</xdr:row>
      <xdr:rowOff>95250</xdr:rowOff>
    </xdr:to>
    <xdr:sp macro="" textlink="">
      <xdr:nvSpPr>
        <xdr:cNvPr id="16" name="Полилиния 15"/>
        <xdr:cNvSpPr/>
      </xdr:nvSpPr>
      <xdr:spPr>
        <a:xfrm>
          <a:off x="57149" y="4343400"/>
          <a:ext cx="6743701" cy="50482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topLeftCell="A2" zoomScale="160" zoomScaleNormal="160" workbookViewId="0">
      <selection activeCell="O4" sqref="O4"/>
    </sheetView>
  </sheetViews>
  <sheetFormatPr defaultRowHeight="16.5" x14ac:dyDescent="0.3"/>
  <cols>
    <col min="1" max="1" width="3" style="5" customWidth="1"/>
    <col min="2" max="2" width="3.85546875" style="5" customWidth="1"/>
    <col min="3" max="3" width="7.42578125" style="5" customWidth="1"/>
    <col min="4" max="4" width="14" style="5" customWidth="1"/>
    <col min="5" max="5" width="5" style="5" customWidth="1"/>
    <col min="6" max="6" width="11.7109375" style="5" customWidth="1"/>
    <col min="7" max="7" width="12.28515625" style="5" customWidth="1"/>
    <col min="8" max="8" width="6.85546875" style="5" customWidth="1"/>
    <col min="9" max="9" width="8.42578125" style="5" customWidth="1"/>
    <col min="10" max="10" width="7.140625" style="5" customWidth="1"/>
    <col min="11" max="11" width="6.28515625" style="5" customWidth="1"/>
    <col min="12" max="12" width="6.5703125" style="5" customWidth="1"/>
    <col min="13" max="13" width="7.5703125" style="5" customWidth="1"/>
    <col min="14" max="14" width="9.140625" style="5" hidden="1" customWidth="1"/>
    <col min="15" max="16384" width="9.140625" style="5"/>
  </cols>
  <sheetData>
    <row r="1" spans="1:14" ht="109.5" customHeight="1" x14ac:dyDescent="0.3"/>
    <row r="2" spans="1:14" s="1" customFormat="1" ht="78.75" customHeight="1" x14ac:dyDescent="0.25">
      <c r="A2" s="9" t="s">
        <v>0</v>
      </c>
      <c r="B2" s="13" t="s">
        <v>5</v>
      </c>
      <c r="C2" s="13" t="s">
        <v>11</v>
      </c>
      <c r="D2" s="9" t="s">
        <v>1</v>
      </c>
      <c r="E2" s="9" t="s">
        <v>8</v>
      </c>
      <c r="F2" s="9" t="s">
        <v>7</v>
      </c>
      <c r="G2" s="9" t="s">
        <v>4</v>
      </c>
      <c r="H2" s="13" t="s">
        <v>9</v>
      </c>
      <c r="I2" s="9" t="s">
        <v>36</v>
      </c>
      <c r="J2" s="9" t="s">
        <v>2</v>
      </c>
      <c r="K2" s="11" t="s">
        <v>3</v>
      </c>
      <c r="L2" s="11" t="s">
        <v>6</v>
      </c>
      <c r="N2" s="6">
        <v>0.8</v>
      </c>
    </row>
    <row r="3" spans="1:14" s="3" customFormat="1" ht="84" customHeight="1" x14ac:dyDescent="0.25">
      <c r="A3" s="2">
        <v>1</v>
      </c>
      <c r="B3" s="4">
        <v>1</v>
      </c>
      <c r="C3" s="62" t="s">
        <v>33</v>
      </c>
      <c r="D3" s="10" t="s">
        <v>34</v>
      </c>
      <c r="E3" s="14" t="s">
        <v>35</v>
      </c>
      <c r="F3" s="73" t="s">
        <v>10</v>
      </c>
      <c r="G3" s="15" t="s">
        <v>37</v>
      </c>
      <c r="H3" s="12">
        <v>14400</v>
      </c>
      <c r="I3" s="72">
        <v>4800000</v>
      </c>
      <c r="J3" s="72">
        <v>3072000</v>
      </c>
      <c r="K3" s="12">
        <f t="shared" ref="K3" si="0">ROUNDUP(J3*0.05,0)</f>
        <v>153600</v>
      </c>
      <c r="L3" s="12">
        <f>IF(J3&lt;=10000,250,IF(J3&lt;=20000,300,IF(J3&lt;=30000,350,IF(J3&lt;=40000,400,IF(J3&lt;50000,450,IF(J3=50000,500,IF(J3&lt;=60000,600,IF(J3&lt;=70000,700,IF(J3&lt;=80000,800,IF(J3&lt;=90000,900,IF(J3&lt;=100000,1000,IF(J3&lt;=120000,1200,IF(J3&lt;=140000,1400,IF(J3&lt;=160000,1600,IF(J3&lt;=180000,1800,IF(J3&lt;=200000,2000,IF(J3&lt;=220000,2200,IF(J3&lt;=240000,2400,IF(J3&lt;=260000,2600,IF(J3&lt;=280000,2800,IF(J3&lt;=300000,3000,IF(J3&lt;=320000,3200,IF(J3&lt;=340000,3400,IF(J3&lt;=360000,3600,IF(J3&lt;=380000,3800,IF(J3&lt;=400000,4000,IF(J3&lt;=420000,4200,IF(J3&lt;=440000,4400,IF(J3&lt;=460000,4600,IF(J3&lt;=480000,4800,IF(J3&lt;=500000,5000,IF(J3&lt;=600000,5200,IF(J3&lt;=700000,5400,IF(J3&lt;=800000,5600,IF(J3&lt;=900000,5800,6000)))))))))))))))))))))))))))))))))))</f>
        <v>6000</v>
      </c>
      <c r="N3" s="7">
        <f>ROUNDUP(J3*0.8,0)</f>
        <v>2457600</v>
      </c>
    </row>
    <row r="7" spans="1:14" x14ac:dyDescent="0.3">
      <c r="J7" s="8"/>
    </row>
    <row r="37" spans="1:14" x14ac:dyDescent="0.3">
      <c r="A37" s="23"/>
      <c r="B37" s="23"/>
      <c r="C37" s="24"/>
      <c r="D37" s="24"/>
      <c r="E37" s="24"/>
      <c r="F37" s="24"/>
      <c r="G37" s="24"/>
      <c r="H37" s="24"/>
      <c r="I37" s="24"/>
      <c r="J37" s="24"/>
      <c r="K37" s="24"/>
      <c r="L37" s="24"/>
    </row>
    <row r="38" spans="1:14" s="24" customFormat="1" x14ac:dyDescent="0.3">
      <c r="B38" s="34" t="s">
        <v>30</v>
      </c>
    </row>
    <row r="39" spans="1:14" s="50" customFormat="1" ht="12.75" customHeight="1" x14ac:dyDescent="0.3">
      <c r="A39" s="48"/>
      <c r="B39" s="76" t="s">
        <v>14</v>
      </c>
      <c r="C39" s="76"/>
      <c r="D39" s="76"/>
      <c r="E39" s="76"/>
      <c r="F39" s="76"/>
      <c r="G39" s="76"/>
      <c r="H39" s="76"/>
      <c r="I39" s="76"/>
      <c r="J39" s="76"/>
      <c r="K39" s="76"/>
      <c r="L39" s="49"/>
      <c r="N39" s="51"/>
    </row>
    <row r="40" spans="1:14" s="50" customFormat="1" ht="12.75" customHeight="1" x14ac:dyDescent="0.3">
      <c r="A40" s="52"/>
      <c r="B40" s="77" t="s">
        <v>15</v>
      </c>
      <c r="C40" s="77"/>
      <c r="D40" s="77"/>
      <c r="E40" s="77"/>
      <c r="F40" s="77"/>
      <c r="G40" s="77"/>
      <c r="H40" s="77"/>
      <c r="I40" s="77"/>
      <c r="J40" s="77"/>
      <c r="K40" s="77"/>
      <c r="L40" s="53"/>
      <c r="N40" s="51"/>
    </row>
    <row r="41" spans="1:14" s="50" customFormat="1" ht="12.75" customHeight="1" x14ac:dyDescent="0.3">
      <c r="A41" s="52"/>
      <c r="B41" s="54" t="s">
        <v>16</v>
      </c>
      <c r="C41" s="54"/>
      <c r="D41" s="54"/>
      <c r="E41" s="54"/>
      <c r="F41" s="54"/>
      <c r="G41" s="54"/>
      <c r="H41" s="54"/>
      <c r="I41" s="54"/>
      <c r="J41" s="54"/>
      <c r="K41" s="54"/>
      <c r="L41" s="53"/>
      <c r="N41" s="51"/>
    </row>
    <row r="42" spans="1:14" s="50" customFormat="1" ht="12.75" customHeight="1" x14ac:dyDescent="0.3">
      <c r="A42" s="52"/>
      <c r="B42" s="55" t="s">
        <v>17</v>
      </c>
      <c r="C42" s="55"/>
      <c r="D42" s="55"/>
      <c r="E42" s="54"/>
      <c r="F42" s="54"/>
      <c r="G42" s="54"/>
      <c r="H42" s="54"/>
      <c r="I42" s="54"/>
      <c r="J42" s="54"/>
      <c r="K42" s="54"/>
      <c r="L42" s="53"/>
      <c r="N42" s="51"/>
    </row>
    <row r="43" spans="1:14" s="50" customFormat="1" ht="12.75" customHeight="1" x14ac:dyDescent="0.3">
      <c r="A43" s="52"/>
      <c r="B43" s="55" t="s">
        <v>18</v>
      </c>
      <c r="C43" s="55"/>
      <c r="D43" s="55"/>
      <c r="E43" s="54"/>
      <c r="F43" s="54"/>
      <c r="G43" s="54"/>
      <c r="H43" s="54" t="s">
        <v>19</v>
      </c>
      <c r="I43" s="54"/>
      <c r="J43" s="54" t="s">
        <v>20</v>
      </c>
      <c r="K43" s="54"/>
      <c r="L43" s="53"/>
      <c r="N43" s="51"/>
    </row>
    <row r="44" spans="1:14" s="50" customFormat="1" ht="12.75" customHeight="1" x14ac:dyDescent="0.3">
      <c r="A44" s="52"/>
      <c r="B44" s="56" t="s">
        <v>25</v>
      </c>
      <c r="C44" s="56"/>
      <c r="D44" s="56"/>
      <c r="E44" s="56"/>
      <c r="F44" s="56"/>
      <c r="G44" s="57">
        <v>99999</v>
      </c>
      <c r="H44" s="58">
        <v>9999999</v>
      </c>
      <c r="I44" s="59">
        <v>9999</v>
      </c>
      <c r="J44" s="82" t="s">
        <v>21</v>
      </c>
      <c r="K44" s="83"/>
      <c r="L44" s="53"/>
      <c r="N44" s="51"/>
    </row>
    <row r="45" spans="1:14" s="50" customFormat="1" ht="12.75" customHeight="1" x14ac:dyDescent="0.3">
      <c r="A45" s="52"/>
      <c r="B45" s="56" t="s">
        <v>26</v>
      </c>
      <c r="C45" s="56"/>
      <c r="D45" s="56"/>
      <c r="E45" s="56"/>
      <c r="F45" s="56"/>
      <c r="G45" s="60"/>
      <c r="H45" s="60" t="s">
        <v>22</v>
      </c>
      <c r="I45" s="60"/>
      <c r="J45" s="84" t="s">
        <v>23</v>
      </c>
      <c r="K45" s="85"/>
      <c r="L45" s="53"/>
      <c r="N45" s="51"/>
    </row>
    <row r="46" spans="1:14" s="17" customFormat="1" ht="12.75" customHeight="1" x14ac:dyDescent="0.25">
      <c r="A46" s="26"/>
      <c r="B46" s="42" t="s">
        <v>24</v>
      </c>
      <c r="C46" s="42"/>
      <c r="D46" s="42"/>
      <c r="E46" s="42"/>
      <c r="F46" s="42"/>
      <c r="G46" s="29">
        <v>90001</v>
      </c>
      <c r="H46" s="90">
        <v>8005711</v>
      </c>
      <c r="I46" s="91"/>
      <c r="J46" s="86"/>
      <c r="K46" s="87"/>
      <c r="L46" s="36"/>
      <c r="N46" s="28"/>
    </row>
    <row r="47" spans="1:14" s="17" customFormat="1" ht="12.75" customHeight="1" x14ac:dyDescent="0.25">
      <c r="A47" s="26"/>
      <c r="B47" s="32" t="s">
        <v>25</v>
      </c>
      <c r="C47" s="32"/>
      <c r="D47" s="32"/>
      <c r="E47" s="32"/>
      <c r="F47" s="32"/>
      <c r="G47" s="35"/>
      <c r="H47" s="32"/>
      <c r="I47" s="32"/>
      <c r="J47" s="78"/>
      <c r="K47" s="79"/>
      <c r="L47" s="36"/>
      <c r="N47" s="28"/>
    </row>
    <row r="48" spans="1:14" s="17" customFormat="1" ht="12.75" customHeight="1" x14ac:dyDescent="0.25">
      <c r="A48" s="26"/>
      <c r="B48" s="37" t="s">
        <v>27</v>
      </c>
      <c r="C48" s="20"/>
      <c r="D48" s="20"/>
      <c r="E48" s="20"/>
      <c r="F48" s="42"/>
      <c r="G48" s="42"/>
      <c r="H48" s="42"/>
      <c r="I48" s="43"/>
      <c r="J48" s="88" t="s">
        <v>21</v>
      </c>
      <c r="K48" s="89"/>
      <c r="L48" s="36"/>
      <c r="N48" s="28"/>
    </row>
    <row r="49" spans="1:15" s="50" customFormat="1" ht="12.75" customHeight="1" x14ac:dyDescent="0.3">
      <c r="A49" s="52"/>
      <c r="B49" s="56"/>
      <c r="C49" s="54"/>
      <c r="D49" s="54"/>
      <c r="E49" s="54"/>
      <c r="F49" s="54"/>
      <c r="G49" s="54"/>
      <c r="H49" s="54"/>
      <c r="I49" s="53"/>
      <c r="J49" s="80" t="s">
        <v>23</v>
      </c>
      <c r="K49" s="81"/>
      <c r="L49" s="54"/>
      <c r="M49" s="70"/>
      <c r="N49" s="51"/>
    </row>
    <row r="50" spans="1:15" s="17" customFormat="1" ht="12.75" customHeight="1" x14ac:dyDescent="0.25">
      <c r="A50" s="27"/>
      <c r="B50" s="37" t="s">
        <v>12</v>
      </c>
      <c r="C50" s="44"/>
      <c r="D50" s="44"/>
      <c r="E50" s="44"/>
      <c r="F50" s="44"/>
      <c r="G50" s="44"/>
      <c r="H50" s="44"/>
      <c r="I50" s="22"/>
      <c r="J50" s="22"/>
      <c r="K50" s="22"/>
      <c r="L50" s="22"/>
      <c r="M50" s="71"/>
      <c r="N50" s="28"/>
    </row>
    <row r="51" spans="1:15" s="17" customFormat="1" ht="12.75" customHeight="1" x14ac:dyDescent="0.25">
      <c r="A51" s="27"/>
      <c r="B51" s="30" t="s">
        <v>29</v>
      </c>
      <c r="C51" s="18"/>
      <c r="D51" s="18"/>
      <c r="E51" s="18"/>
      <c r="F51" s="16"/>
      <c r="G51" s="19" t="str">
        <f>C3</f>
        <v xml:space="preserve">31/05/2019թ. 82-Ա </v>
      </c>
      <c r="H51" s="46" t="s">
        <v>28</v>
      </c>
      <c r="I51" s="31"/>
      <c r="J51" s="16"/>
      <c r="K51" s="31"/>
      <c r="L51" s="22"/>
      <c r="M51" s="27"/>
      <c r="O51" s="68"/>
    </row>
    <row r="52" spans="1:15" s="17" customFormat="1" ht="9.75" customHeight="1" x14ac:dyDescent="0.25">
      <c r="A52" s="63"/>
      <c r="B52" s="64"/>
      <c r="C52" s="64"/>
      <c r="D52" s="64"/>
      <c r="E52" s="64"/>
      <c r="F52" s="64"/>
      <c r="G52" s="64"/>
      <c r="H52" s="64"/>
      <c r="I52" s="65"/>
      <c r="J52" s="64"/>
      <c r="K52" s="64"/>
      <c r="L52" s="64"/>
      <c r="M52" s="27"/>
      <c r="O52" s="68"/>
    </row>
    <row r="53" spans="1:15" s="21" customFormat="1" ht="5.25" customHeight="1" x14ac:dyDescent="0.25">
      <c r="A53" s="66"/>
      <c r="B53" s="20"/>
      <c r="C53" s="20"/>
      <c r="D53" s="20"/>
      <c r="E53" s="20"/>
      <c r="F53" s="20"/>
      <c r="G53" s="20"/>
      <c r="H53" s="20"/>
      <c r="I53" s="20"/>
      <c r="J53" s="20"/>
      <c r="K53" s="20"/>
      <c r="L53" s="67"/>
      <c r="M53" s="67"/>
      <c r="O53" s="33"/>
    </row>
    <row r="54" spans="1:15" s="24" customFormat="1" x14ac:dyDescent="0.3"/>
    <row r="55" spans="1:15" s="24" customFormat="1" x14ac:dyDescent="0.3">
      <c r="B55" s="34" t="s">
        <v>31</v>
      </c>
    </row>
    <row r="56" spans="1:15" s="17" customFormat="1" ht="12.75" customHeight="1" x14ac:dyDescent="0.25">
      <c r="A56" s="61"/>
      <c r="B56" s="74" t="s">
        <v>14</v>
      </c>
      <c r="C56" s="74"/>
      <c r="D56" s="74"/>
      <c r="E56" s="74"/>
      <c r="F56" s="74"/>
      <c r="G56" s="74"/>
      <c r="H56" s="74"/>
      <c r="I56" s="74"/>
      <c r="J56" s="74"/>
      <c r="K56" s="74"/>
      <c r="L56" s="43"/>
      <c r="N56" s="28"/>
    </row>
    <row r="57" spans="1:15" s="17" customFormat="1" ht="12.75" customHeight="1" x14ac:dyDescent="0.25">
      <c r="A57" s="26"/>
      <c r="B57" s="75" t="s">
        <v>15</v>
      </c>
      <c r="C57" s="75"/>
      <c r="D57" s="75"/>
      <c r="E57" s="75"/>
      <c r="F57" s="75"/>
      <c r="G57" s="75"/>
      <c r="H57" s="75"/>
      <c r="I57" s="75"/>
      <c r="J57" s="75"/>
      <c r="K57" s="75"/>
      <c r="L57" s="36"/>
      <c r="N57" s="28"/>
    </row>
    <row r="58" spans="1:15" s="17" customFormat="1" ht="12.75" customHeight="1" x14ac:dyDescent="0.25">
      <c r="A58" s="26"/>
      <c r="B58" s="20" t="s">
        <v>16</v>
      </c>
      <c r="C58" s="20"/>
      <c r="D58" s="20"/>
      <c r="E58" s="20"/>
      <c r="F58" s="20"/>
      <c r="G58" s="20"/>
      <c r="H58" s="20"/>
      <c r="I58" s="20"/>
      <c r="J58" s="20"/>
      <c r="K58" s="20"/>
      <c r="L58" s="36"/>
      <c r="N58" s="28"/>
    </row>
    <row r="59" spans="1:15" s="17" customFormat="1" ht="12.75" customHeight="1" x14ac:dyDescent="0.25">
      <c r="A59" s="26"/>
      <c r="B59" s="25" t="s">
        <v>17</v>
      </c>
      <c r="C59" s="25"/>
      <c r="D59" s="25"/>
      <c r="E59" s="20"/>
      <c r="F59" s="20"/>
      <c r="G59" s="20"/>
      <c r="H59" s="20"/>
      <c r="I59" s="20"/>
      <c r="J59" s="20"/>
      <c r="K59" s="20"/>
      <c r="L59" s="36"/>
      <c r="N59" s="28"/>
    </row>
    <row r="60" spans="1:15" s="17" customFormat="1" ht="12.75" customHeight="1" x14ac:dyDescent="0.25">
      <c r="A60" s="26"/>
      <c r="B60" s="25" t="s">
        <v>18</v>
      </c>
      <c r="C60" s="25"/>
      <c r="D60" s="25"/>
      <c r="E60" s="20"/>
      <c r="F60" s="20"/>
      <c r="G60" s="20"/>
      <c r="H60" s="20" t="s">
        <v>19</v>
      </c>
      <c r="I60" s="20"/>
      <c r="J60" s="20" t="s">
        <v>20</v>
      </c>
      <c r="K60" s="20"/>
      <c r="L60" s="36"/>
      <c r="N60" s="28"/>
    </row>
    <row r="61" spans="1:15" s="17" customFormat="1" ht="12.75" customHeight="1" x14ac:dyDescent="0.25">
      <c r="A61" s="26"/>
      <c r="B61" s="37" t="s">
        <v>25</v>
      </c>
      <c r="C61" s="37"/>
      <c r="D61" s="37"/>
      <c r="E61" s="37"/>
      <c r="F61" s="37"/>
      <c r="G61" s="38">
        <v>99999</v>
      </c>
      <c r="H61" s="39">
        <v>9999999</v>
      </c>
      <c r="I61" s="40">
        <v>9999</v>
      </c>
      <c r="J61" s="88" t="s">
        <v>21</v>
      </c>
      <c r="K61" s="89"/>
      <c r="L61" s="36"/>
      <c r="N61" s="28"/>
    </row>
    <row r="62" spans="1:15" s="17" customFormat="1" ht="12.75" customHeight="1" x14ac:dyDescent="0.25">
      <c r="A62" s="26"/>
      <c r="B62" s="37" t="s">
        <v>26</v>
      </c>
      <c r="C62" s="37"/>
      <c r="D62" s="37"/>
      <c r="E62" s="37"/>
      <c r="F62" s="37"/>
      <c r="G62" s="41"/>
      <c r="H62" s="41" t="s">
        <v>22</v>
      </c>
      <c r="I62" s="41"/>
      <c r="J62" s="86" t="s">
        <v>23</v>
      </c>
      <c r="K62" s="87"/>
      <c r="L62" s="36"/>
      <c r="N62" s="28"/>
    </row>
    <row r="63" spans="1:15" s="17" customFormat="1" ht="12.75" customHeight="1" x14ac:dyDescent="0.25">
      <c r="A63" s="26"/>
      <c r="B63" s="42" t="s">
        <v>24</v>
      </c>
      <c r="C63" s="42"/>
      <c r="D63" s="42"/>
      <c r="E63" s="42"/>
      <c r="F63" s="42"/>
      <c r="G63" s="29">
        <v>90001</v>
      </c>
      <c r="H63" s="90">
        <v>8002171</v>
      </c>
      <c r="I63" s="91"/>
      <c r="J63" s="86"/>
      <c r="K63" s="87"/>
      <c r="L63" s="36"/>
      <c r="N63" s="28"/>
    </row>
    <row r="64" spans="1:15" s="17" customFormat="1" ht="12.75" customHeight="1" x14ac:dyDescent="0.25">
      <c r="A64" s="26"/>
      <c r="B64" s="32" t="s">
        <v>25</v>
      </c>
      <c r="C64" s="32"/>
      <c r="D64" s="32"/>
      <c r="E64" s="32"/>
      <c r="F64" s="32"/>
      <c r="G64" s="35"/>
      <c r="H64" s="32"/>
      <c r="I64" s="32"/>
      <c r="J64" s="78"/>
      <c r="K64" s="79"/>
      <c r="L64" s="36"/>
      <c r="N64" s="28"/>
    </row>
    <row r="65" spans="1:15" s="17" customFormat="1" ht="12.75" customHeight="1" x14ac:dyDescent="0.25">
      <c r="A65" s="26"/>
      <c r="B65" s="37" t="s">
        <v>27</v>
      </c>
      <c r="C65" s="20"/>
      <c r="D65" s="20"/>
      <c r="E65" s="20"/>
      <c r="F65" s="42"/>
      <c r="G65" s="42"/>
      <c r="H65" s="42"/>
      <c r="I65" s="43"/>
      <c r="J65" s="88" t="s">
        <v>21</v>
      </c>
      <c r="K65" s="89"/>
      <c r="L65" s="36"/>
      <c r="N65" s="28"/>
    </row>
    <row r="66" spans="1:15" s="17" customFormat="1" ht="12.75" customHeight="1" x14ac:dyDescent="0.25">
      <c r="A66" s="26"/>
      <c r="B66" s="37"/>
      <c r="C66" s="20"/>
      <c r="D66" s="20"/>
      <c r="E66" s="20"/>
      <c r="F66" s="20"/>
      <c r="G66" s="20"/>
      <c r="H66" s="20"/>
      <c r="I66" s="36"/>
      <c r="J66" s="78" t="s">
        <v>23</v>
      </c>
      <c r="K66" s="79"/>
      <c r="L66" s="36"/>
      <c r="N66" s="28"/>
    </row>
    <row r="67" spans="1:15" s="17" customFormat="1" ht="12.75" customHeight="1" x14ac:dyDescent="0.25">
      <c r="A67" s="27"/>
      <c r="B67" s="37" t="s">
        <v>12</v>
      </c>
      <c r="C67" s="44"/>
      <c r="D67" s="44"/>
      <c r="E67" s="44"/>
      <c r="F67" s="44"/>
      <c r="G67" s="44"/>
      <c r="H67" s="44"/>
      <c r="I67" s="22"/>
      <c r="J67" s="22"/>
      <c r="K67" s="22"/>
      <c r="L67" s="45"/>
      <c r="N67" s="28"/>
    </row>
    <row r="68" spans="1:15" s="17" customFormat="1" ht="12.75" customHeight="1" x14ac:dyDescent="0.25">
      <c r="A68" s="27"/>
      <c r="B68" s="18" t="s">
        <v>13</v>
      </c>
      <c r="C68" s="18"/>
      <c r="D68" s="18"/>
      <c r="E68" s="18"/>
      <c r="F68" s="16"/>
      <c r="G68" s="47" t="str">
        <f>C3</f>
        <v xml:space="preserve">31/05/2019թ. 82-Ա </v>
      </c>
      <c r="H68" s="46" t="s">
        <v>32</v>
      </c>
      <c r="I68" s="31"/>
      <c r="J68" s="16"/>
      <c r="K68" s="31"/>
      <c r="L68" s="22"/>
      <c r="M68" s="27"/>
      <c r="O68" s="68"/>
    </row>
    <row r="69" spans="1:15" s="17" customFormat="1" ht="12.75" customHeight="1" x14ac:dyDescent="0.25">
      <c r="A69" s="27"/>
      <c r="B69" s="22"/>
      <c r="C69" s="22"/>
      <c r="D69" s="22"/>
      <c r="E69" s="22"/>
      <c r="F69" s="22"/>
      <c r="G69" s="22"/>
      <c r="H69" s="22"/>
      <c r="I69" s="16"/>
      <c r="J69" s="22"/>
      <c r="K69" s="22"/>
      <c r="L69" s="22"/>
      <c r="M69" s="27"/>
      <c r="O69" s="68"/>
    </row>
    <row r="70" spans="1:15" s="21" customFormat="1" ht="5.25" customHeight="1" x14ac:dyDescent="0.25">
      <c r="A70" s="35"/>
      <c r="B70" s="32"/>
      <c r="C70" s="32"/>
      <c r="D70" s="32"/>
      <c r="E70" s="32"/>
      <c r="F70" s="32"/>
      <c r="G70" s="32"/>
      <c r="H70" s="32"/>
      <c r="I70" s="32"/>
      <c r="J70" s="32"/>
      <c r="K70" s="32"/>
      <c r="L70" s="32"/>
      <c r="M70" s="26"/>
      <c r="O70" s="69"/>
    </row>
    <row r="71" spans="1:15" x14ac:dyDescent="0.3">
      <c r="M71" s="24"/>
    </row>
  </sheetData>
  <mergeCells count="18">
    <mergeCell ref="J65:K65"/>
    <mergeCell ref="J66:K66"/>
    <mergeCell ref="J61:K61"/>
    <mergeCell ref="J62:K62"/>
    <mergeCell ref="H63:I63"/>
    <mergeCell ref="J63:K63"/>
    <mergeCell ref="B56:K56"/>
    <mergeCell ref="B57:K57"/>
    <mergeCell ref="B39:K39"/>
    <mergeCell ref="B40:K40"/>
    <mergeCell ref="J64:K64"/>
    <mergeCell ref="J49:K49"/>
    <mergeCell ref="J44:K44"/>
    <mergeCell ref="J45:K45"/>
    <mergeCell ref="J46:K46"/>
    <mergeCell ref="J47:K47"/>
    <mergeCell ref="J48:K48"/>
    <mergeCell ref="H46:I46"/>
  </mergeCells>
  <pageMargins left="0.39370078740157483" right="0" top="0.39370078740157483" bottom="0.59055118110236227"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https:/mul-spm.gov.am/tasks/docs/attachment.php?id=104633&amp;fn=NaxAshxat1-521-82-3.xlsx&amp;out=1&amp;token=d04f2fb7389bedf8b014</cp:keywords>
  <cp:lastModifiedBy>Windows User</cp:lastModifiedBy>
  <cp:lastPrinted>2019-07-09T10:49:56Z</cp:lastPrinted>
  <dcterms:created xsi:type="dcterms:W3CDTF">2012-09-27T09:10:38Z</dcterms:created>
  <dcterms:modified xsi:type="dcterms:W3CDTF">2019-07-09T12:27:56Z</dcterms:modified>
</cp:coreProperties>
</file>