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I6" i="2" l="1"/>
  <c r="N6" i="2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<sst xmlns="http://schemas.openxmlformats.org/spreadsheetml/2006/main" count="33" uniqueCount="30">
  <si>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</si>
  <si>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</si>
  <si>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</si>
  <si>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</si>
  <si>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</si>
  <si>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</si>
  <si>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</si>
  <si>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</si>
  <si>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</si>
  <si>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</si>
  <si>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</si>
  <si>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</si>
  <si>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</si>
  <si>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</si>
  <si>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</si>
  <si>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</si>
  <si>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</si>
  <si>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</si>
  <si>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</si>
  <si>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</si>
  <si>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</si>
  <si>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</si>
  <si>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</si>
  <si>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Թողարկման/Ձեռքբերման տարեթիվը</t>
  </si>
  <si>
    <t>1998թ./1998թ.</t>
  </si>
  <si>
    <t xml:space="preserve">Գնահատված արժեքը 18.02.2019թ. դրությամբ /դրամ/ </t>
  </si>
  <si>
    <t>ք.Երևան, Կորյունի 10</t>
  </si>
  <si>
    <t>Ա/մ «ԳԱԶ 3110» (011 ՍԼ 01)</t>
  </si>
  <si>
    <t>Մեքենան որպես ծառայողական շահագործվել է 21 տարի: Շահագործումից հանված և կայանված է, վիճակը՝ անսարք, ունի կապիտալ վերանորոգման կարիք: Շարժիչը աշխատել է բենզինով և գազով, փոխանցման տուփը մեխանիկական, երկուսն ել ունեն վերանորոգման  կարիք: Էլեկտրական մարտկոցը անվադողերը, ղեկային համակարգը, կայունարարի ձգաձողը բացակայում է, պիտանի չեն կամ անսարք են: Թափքի տեսակը՝ սեդան, գույնը՝ սպիտակ, առկա են դեֆորմացված և կորոզիայի ենթարկված հատվածներ: Վազքը՝ 275000 կմ</t>
  </si>
  <si>
    <t>Աճուրդի նախավճար, «Երևանի հենակետային բժշկական քոլեջ» ՓԲԸ-ի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</si>
</sst>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3" fillId="0" borderId="12" xfId="0" applyFont="1" applyBorder="1"/>
    <xf numFmtId="0" fontId="13" fillId="0" borderId="14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ՕԳՈՍՏՈՍ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21-ԻՆ,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«Երևանի հենակետային բժշկական քոլեջ» 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:00-1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 ընկած ժամանակահատվածում՝ դիմելով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Ա.Մանուկ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յանին  (0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171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091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հեռախոսահամարով, ք.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Երևան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Կորյունի 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M6" sqref="M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5.5703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23</v>
      </c>
      <c r="E5" s="4" t="s">
        <v>5</v>
      </c>
      <c r="F5" s="4" t="s">
        <v>6</v>
      </c>
      <c r="G5" s="5" t="s">
        <v>25</v>
      </c>
      <c r="H5" s="5" t="s">
        <v>1</v>
      </c>
      <c r="I5" s="6" t="s">
        <v>2</v>
      </c>
      <c r="N5" s="7">
        <v>0.8</v>
      </c>
    </row>
    <row r="6" spans="1:14" s="32" customFormat="1" ht="138" customHeight="1" x14ac:dyDescent="0.25">
      <c r="A6" s="31">
        <v>1</v>
      </c>
      <c r="B6" s="31">
        <v>1</v>
      </c>
      <c r="C6" s="34" t="s">
        <v>27</v>
      </c>
      <c r="D6" s="35" t="s">
        <v>24</v>
      </c>
      <c r="E6" s="36" t="s">
        <v>28</v>
      </c>
      <c r="F6" s="34" t="s">
        <v>26</v>
      </c>
      <c r="G6" s="31">
        <v>228000</v>
      </c>
      <c r="H6" s="31">
        <v>93389</v>
      </c>
      <c r="I6" s="37">
        <f>ROUNDUP(H6*0.05,0)</f>
        <v>4670</v>
      </c>
      <c r="N6" s="32">
        <f>ROUNDUP(H6*0.8,0)</f>
        <v>74712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2" t="s">
        <v>7</v>
      </c>
      <c r="C63" s="52"/>
      <c r="D63" s="52"/>
      <c r="E63" s="52"/>
      <c r="F63" s="52"/>
      <c r="G63" s="52"/>
      <c r="H63" s="52"/>
      <c r="I63" s="52"/>
      <c r="J63" s="52"/>
      <c r="K63" s="9"/>
      <c r="M63" s="8"/>
      <c r="N63" s="8"/>
      <c r="O63" s="8"/>
    </row>
    <row r="64" spans="1:15" s="33" customFormat="1" ht="11.25" customHeight="1" x14ac:dyDescent="0.3">
      <c r="A64" s="23"/>
      <c r="B64" s="53" t="s">
        <v>8</v>
      </c>
      <c r="C64" s="53"/>
      <c r="D64" s="53"/>
      <c r="E64" s="53"/>
      <c r="F64" s="53"/>
      <c r="G64" s="53"/>
      <c r="H64" s="53"/>
      <c r="I64" s="53"/>
      <c r="J64" s="53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50" t="s">
        <v>14</v>
      </c>
      <c r="J68" s="51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4" t="s">
        <v>16</v>
      </c>
      <c r="J69" s="55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6">
        <v>8005711</v>
      </c>
      <c r="H70" s="57"/>
      <c r="I70" s="54"/>
      <c r="J70" s="55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8"/>
      <c r="J71" s="49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50" t="s">
        <v>14</v>
      </c>
      <c r="J72" s="51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8" t="s">
        <v>16</v>
      </c>
      <c r="J73" s="49"/>
      <c r="K73" s="10"/>
    </row>
    <row r="74" spans="1:15" s="24" customFormat="1" ht="13.5" customHeight="1" x14ac:dyDescent="0.25">
      <c r="A74" s="38"/>
      <c r="B74" s="39" t="s">
        <v>21</v>
      </c>
      <c r="C74" s="39"/>
      <c r="D74" s="39"/>
      <c r="E74" s="39"/>
      <c r="F74" s="39"/>
      <c r="G74" s="39"/>
      <c r="H74" s="39"/>
      <c r="I74" s="39"/>
      <c r="J74" s="40"/>
      <c r="K74" s="41"/>
      <c r="L74" s="40"/>
      <c r="N74" s="25"/>
    </row>
    <row r="75" spans="1:15" s="24" customFormat="1" ht="15.75" customHeight="1" x14ac:dyDescent="0.25">
      <c r="A75" s="38"/>
      <c r="B75" s="12" t="s">
        <v>29</v>
      </c>
      <c r="C75" s="42"/>
      <c r="D75" s="43"/>
      <c r="E75" s="42"/>
      <c r="F75" s="26"/>
      <c r="G75" s="44"/>
      <c r="H75" s="26"/>
      <c r="I75" s="27"/>
      <c r="J75" s="26"/>
      <c r="K75" s="45"/>
      <c r="L75" s="40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6"/>
      <c r="K76" s="47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https:/mul-spm.gov.am/tasks/docs/attachment.php?id=105645&amp;fn=ErHenakBQ-234-5.xlsx&amp;out=1&amp;token=edfe7f10440a23905938</cp:keywords>
  <cp:lastModifiedBy>Windows User</cp:lastModifiedBy>
  <cp:lastPrinted>2019-08-02T09:25:12Z</cp:lastPrinted>
  <dcterms:created xsi:type="dcterms:W3CDTF">2012-09-27T09:10:38Z</dcterms:created>
  <dcterms:modified xsi:type="dcterms:W3CDTF">2019-08-02T12:05:04Z</dcterms:modified>
</cp:coreProperties>
</file>